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ize vs HHKB, alt 4th lines" sheetId="1" r:id="rId3"/>
    <sheet state="visible" name="Dimensions" sheetId="2" r:id="rId4"/>
    <sheet state="visible" name="Orders" sheetId="3" r:id="rId5"/>
    <sheet state="visible" name="Kit total" sheetId="4" r:id="rId6"/>
    <sheet state="visible" name="Ergolemak" sheetId="5" r:id="rId7"/>
    <sheet state="visible" name="Draft numpad split" sheetId="6" r:id="rId8"/>
  </sheets>
  <definedNames/>
  <calcPr/>
</workbook>
</file>

<file path=xl/sharedStrings.xml><?xml version="1.0" encoding="utf-8"?>
<sst xmlns="http://schemas.openxmlformats.org/spreadsheetml/2006/main" count="806" uniqueCount="295">
  <si>
    <t>Vendor</t>
  </si>
  <si>
    <t>SKU</t>
  </si>
  <si>
    <t>Descr</t>
  </si>
  <si>
    <t>Unit Price</t>
  </si>
  <si>
    <t>H (mm)</t>
  </si>
  <si>
    <t>W (mm)</t>
  </si>
  <si>
    <t>D (mm)</t>
  </si>
  <si>
    <t>Plates</t>
  </si>
  <si>
    <t>#</t>
  </si>
  <si>
    <t>Price</t>
  </si>
  <si>
    <t>Status</t>
  </si>
  <si>
    <t>Notes</t>
  </si>
  <si>
    <t>-</t>
  </si>
  <si>
    <t>Total</t>
  </si>
  <si>
    <t>PCB</t>
  </si>
  <si>
    <t>Signature Plastics</t>
  </si>
  <si>
    <t>Difference (for sandwich)</t>
  </si>
  <si>
    <t>All aligned on home row.</t>
  </si>
  <si>
    <t>DSA 303518</t>
  </si>
  <si>
    <t>Per side (for sandwich)</t>
  </si>
  <si>
    <t>DSA - 1 SPACE - DEEP DISH - ORANGE (OAZ)</t>
  </si>
  <si>
    <t>Plate cutout</t>
  </si>
  <si>
    <t>Plate cutout spacing (between two 1x1s)</t>
  </si>
  <si>
    <t>Keycap</t>
  </si>
  <si>
    <t>Keycaps side to side</t>
  </si>
  <si>
    <t>RECEIVED</t>
  </si>
  <si>
    <t>Might prefer deep dish for fn</t>
  </si>
  <si>
    <t>DSA 303297</t>
  </si>
  <si>
    <t>DSA - 1 SPACE - DEEP DISH - RED (RAR)</t>
  </si>
  <si>
    <t>Might prefer deep dish for fn, alternative to orange</t>
  </si>
  <si>
    <t>DSA 212254</t>
  </si>
  <si>
    <t>DSA - 1X - RED (RAR)</t>
  </si>
  <si>
    <t>Alternative to red for fn, or escape/delete</t>
  </si>
  <si>
    <t>DSA 303515</t>
  </si>
  <si>
    <t>DSA - 1X - ORANGE (OAZ)</t>
  </si>
  <si>
    <t>DSA 303147</t>
  </si>
  <si>
    <t>DSA - 2X - RED (RAR) - 3 MOUNTS</t>
  </si>
  <si>
    <t>Alternative to grey for spacebar</t>
  </si>
  <si>
    <t>DSA 303534</t>
  </si>
  <si>
    <t>DSA - 2X - ORANGE (OAZ) - 3 MOUNTS</t>
  </si>
  <si>
    <t>Case</t>
  </si>
  <si>
    <t>W5A2SD6KD8</t>
  </si>
  <si>
    <t>DSA PBT Blank Sets Standard Base Set - Grey (GDE)</t>
  </si>
  <si>
    <t>DSA PBT Blank Sets Numpad Sets - Black (NDY)</t>
  </si>
  <si>
    <t>SHIP SP</t>
  </si>
  <si>
    <t>Shipping</t>
  </si>
  <si>
    <t>Keycap hole</t>
  </si>
  <si>
    <t>USPS 9400109699938709903407</t>
  </si>
  <si>
    <t>Keycap spacing</t>
  </si>
  <si>
    <t>Corners</t>
  </si>
  <si>
    <t>mechanicalkeyboards.com</t>
  </si>
  <si>
    <t>teensy2</t>
  </si>
  <si>
    <t xml:space="preserve">Teensy 2.0 Keyboard Controller / USB Development Board w/ Pins (PJRC) </t>
  </si>
  <si>
    <t>MX1A-E1NN_50</t>
  </si>
  <si>
    <t xml:space="preserve">Cherry MX Blue Keyswitch - Plate Mount - Tactile, Click - 50 Pack (Cherry) </t>
  </si>
  <si>
    <t>SHIP PARTS</t>
  </si>
  <si>
    <t>Free delivery</t>
  </si>
  <si>
    <t>USPS 9400111899561340299618</t>
  </si>
  <si>
    <t>Poker II</t>
  </si>
  <si>
    <t>sparkfun.com</t>
  </si>
  <si>
    <t>COM-08588</t>
  </si>
  <si>
    <t>Diode Small Signal - 1N4148</t>
  </si>
  <si>
    <t>Plenty of spares</t>
  </si>
  <si>
    <t>TOL-09161</t>
  </si>
  <si>
    <t>Solder Leaded - 100-gram Spool</t>
  </si>
  <si>
    <t>Tons of spare</t>
  </si>
  <si>
    <t>TOL-12724</t>
  </si>
  <si>
    <t>Soldering Iron Variable Temperature 50W</t>
  </si>
  <si>
    <t>Reusable :)</t>
  </si>
  <si>
    <t>SHIP ELEC</t>
  </si>
  <si>
    <t>Shipping for electronics</t>
  </si>
  <si>
    <t>USPS 9405510200881299412639</t>
  </si>
  <si>
    <t>wasdkeyboards.com</t>
  </si>
  <si>
    <t>STABMNT</t>
  </si>
  <si>
    <t>Cherry MX Plate Mounted Stabilizer Clips (2pcs)</t>
  </si>
  <si>
    <t>⎋</t>
  </si>
  <si>
    <t>Spares</t>
  </si>
  <si>
    <t>STABH</t>
  </si>
  <si>
    <t>Cherry MX Keycap Stabilizer Insert (2pcs)</t>
  </si>
  <si>
    <t>Only need 1, might as well get spares...</t>
  </si>
  <si>
    <t>STAB</t>
  </si>
  <si>
    <t>Cherry MX Stabilizer Spring for 2x+ Keycaps</t>
  </si>
  <si>
    <t>SHIP+TAX</t>
  </si>
  <si>
    <t>Shipping, USPS First Class, and tax</t>
  </si>
  <si>
    <t>USPS 9400110200881300200542</t>
  </si>
  <si>
    <t>PCBWay</t>
  </si>
  <si>
    <t>PCB, if we make 20</t>
  </si>
  <si>
    <t>$70@5, $100@10, and $109@20; want a spare</t>
  </si>
  <si>
    <t>PCBWay+fw</t>
  </si>
  <si>
    <t>SHIP PCB</t>
  </si>
  <si>
    <t>PCB delivery costs, estimate</t>
  </si>
  <si>
    <t>?</t>
  </si>
  <si>
    <t>PLATE</t>
  </si>
  <si>
    <t>Plates, approx</t>
  </si>
  <si>
    <t>=</t>
  </si>
  <si>
    <t>⌫</t>
  </si>
  <si>
    <t>⇥</t>
  </si>
  <si>
    <t>Q</t>
  </si>
  <si>
    <t>W</t>
  </si>
  <si>
    <t>E</t>
  </si>
  <si>
    <t>R</t>
  </si>
  <si>
    <t>T</t>
  </si>
  <si>
    <t>Y</t>
  </si>
  <si>
    <t>U</t>
  </si>
  <si>
    <t>I</t>
  </si>
  <si>
    <t>O</t>
  </si>
  <si>
    <t>P</t>
  </si>
  <si>
    <t>[</t>
  </si>
  <si>
    <t>For https://docs.google.com/forms/d/1bvXnc8Q_4JRpiD5HmCf8dYlpoyGHPWb3eftJZTCKZpc/viewform</t>
  </si>
  <si>
    <t>]</t>
  </si>
  <si>
    <t>Johan</t>
  </si>
  <si>
    <t>\</t>
  </si>
  <si>
    <t>Description</t>
  </si>
  <si>
    <t>Baseline:</t>
  </si>
  <si>
    <t>⇪</t>
  </si>
  <si>
    <t>A</t>
  </si>
  <si>
    <t>DSA - 2X - Black (NDY) - 3 MOUNTS</t>
  </si>
  <si>
    <t>S</t>
  </si>
  <si>
    <t>D</t>
  </si>
  <si>
    <t>F</t>
  </si>
  <si>
    <t>Cherry MX Blue Keyswitch - Plate Mount - Tactile, Click - 50 Pack (Cherry)</t>
  </si>
  <si>
    <t>YES</t>
  </si>
  <si>
    <t>G</t>
  </si>
  <si>
    <t>Digi-key</t>
  </si>
  <si>
    <t>568-1360-2-ND</t>
  </si>
  <si>
    <t>DIODE SMALL SIG 100V 0.2A ALF2</t>
  </si>
  <si>
    <t>H</t>
  </si>
  <si>
    <t>J</t>
  </si>
  <si>
    <t>K</t>
  </si>
  <si>
    <t>DEV-12765</t>
  </si>
  <si>
    <t>Teensy 2.0</t>
  </si>
  <si>
    <t>L</t>
  </si>
  <si>
    <t>PRT-00116</t>
  </si>
  <si>
    <t>Break Away Headers - Straight</t>
  </si>
  <si>
    <t>;</t>
  </si>
  <si>
    <t>'</t>
  </si>
  <si>
    <t>NO</t>
  </si>
  <si>
    <t>' "</t>
  </si>
  <si>
    <t>↩</t>
  </si>
  <si>
    <t>\ |</t>
  </si>
  <si>
    <t>; :</t>
  </si>
  <si>
    <t>⇧</t>
  </si>
  <si>
    <t>on its way :)</t>
  </si>
  <si>
    <t>PCB shipping, estimate at scale</t>
  </si>
  <si>
    <t>Z</t>
  </si>
  <si>
    <t>Ponoko or else...</t>
  </si>
  <si>
    <t>Clear acrylic plates, 1.5+3mm, estimate</t>
  </si>
  <si>
    <t>X</t>
  </si>
  <si>
    <t>Kit vendor</t>
  </si>
  <si>
    <t>SSHIP</t>
  </si>
  <si>
    <t>Indirect shipping costs + handling</t>
  </si>
  <si>
    <t>C</t>
  </si>
  <si>
    <t>V</t>
  </si>
  <si>
    <t>B</t>
  </si>
  <si>
    <t>N</t>
  </si>
  <si>
    <t>M</t>
  </si>
  <si>
    <t>,</t>
  </si>
  <si>
    <t>.</t>
  </si>
  <si>
    <t>, &lt;</t>
  </si>
  <si>
    <t>. &gt;</t>
  </si>
  <si>
    <t>/ ?</t>
  </si>
  <si>
    <t>/</t>
  </si>
  <si>
    <t>⌃</t>
  </si>
  <si>
    <t>⌥</t>
  </si>
  <si>
    <t>⌘</t>
  </si>
  <si>
    <t>⥥</t>
  </si>
  <si>
    <t>␣</t>
  </si>
  <si>
    <t>Source</t>
  </si>
  <si>
    <t>Light and medium gray will have central label
(Granite keyset)</t>
  </si>
  <si>
    <t>⥣</t>
  </si>
  <si>
    <t>◀︎</t>
  </si>
  <si>
    <t>▼</t>
  </si>
  <si>
    <t>▲</t>
  </si>
  <si>
    <t>►</t>
  </si>
  <si>
    <t>fn</t>
  </si>
  <si>
    <t>pn</t>
  </si>
  <si>
    <t>⥣ pressed:</t>
  </si>
  <si>
    <t>HHKB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</si>
  <si>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</si>
  <si>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</si>
  <si>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</si>
  <si>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</si>
  <si>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</si>
  <si>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</si>
  <si>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</si>
  <si>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</si>
  <si>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</si>
  <si>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</si>
  <si>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</si>
  <si>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</si>
  <si>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</si>
  <si>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</si>
  <si>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</si>
  <si>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</si>
  <si>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</si>
  <si>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</si>
  <si>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</si>
  <si>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</si>
  <si>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</si>
  <si>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</si>
  <si>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</si>
  <si>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</si>
  <si>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Menu</t>
  </si>
  <si>
    <t>Cut</t>
  </si>
  <si>
    <t>Copy</t>
  </si>
  <si>
    <t>Paste</t>
  </si>
  <si>
    <t>⌦</t>
  </si>
  <si>
    <t>Ins</t>
  </si>
  <si>
    <t>Pt Sc</t>
  </si>
  <si>
    <t>Sc Lk</t>
  </si>
  <si>
    <t>Pause</t>
  </si>
  <si>
    <t>`</t>
  </si>
  <si>
    <t>!</t>
  </si>
  <si>
    <t>Mute</t>
  </si>
  <si>
    <t>Vol-</t>
  </si>
  <si>
    <t>Vol+</t>
  </si>
  <si>
    <t>P/P</t>
  </si>
  <si>
    <t>⥥ pressed:</t>
  </si>
  <si>
    <t>q</t>
  </si>
  <si>
    <t>@</t>
  </si>
  <si>
    <t>$</t>
  </si>
  <si>
    <t>%</t>
  </si>
  <si>
    <t>^</t>
  </si>
  <si>
    <t>&amp;</t>
  </si>
  <si>
    <t>*</t>
  </si>
  <si>
    <t>(</t>
  </si>
  <si>
    <t>)</t>
  </si>
  <si>
    <t>w</t>
  </si>
  <si>
    <t>e</t>
  </si>
  <si>
    <t>r</t>
  </si>
  <si>
    <t>t</t>
  </si>
  <si>
    <t>y</t>
  </si>
  <si>
    <t>u</t>
  </si>
  <si>
    <t>{</t>
  </si>
  <si>
    <t>i</t>
  </si>
  <si>
    <t>}</t>
  </si>
  <si>
    <t>o</t>
  </si>
  <si>
    <t>~</t>
  </si>
  <si>
    <t>p</t>
  </si>
  <si>
    <t>_</t>
  </si>
  <si>
    <t>+</t>
  </si>
  <si>
    <t>a</t>
  </si>
  <si>
    <t>s</t>
  </si>
  <si>
    <t>d</t>
  </si>
  <si>
    <t>f</t>
  </si>
  <si>
    <t>g</t>
  </si>
  <si>
    <t>h</t>
  </si>
  <si>
    <t>j</t>
  </si>
  <si>
    <t>↖</t>
  </si>
  <si>
    <t>⇟</t>
  </si>
  <si>
    <t>⇞</t>
  </si>
  <si>
    <t>↘</t>
  </si>
  <si>
    <t>k</t>
  </si>
  <si>
    <t>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</si>
  <si>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</si>
  <si>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</si>
  <si>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</si>
  <si>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</si>
  <si>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</si>
  <si>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</si>
  <si>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</si>
  <si>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</si>
  <si>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</si>
  <si>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</si>
  <si>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z</t>
  </si>
  <si>
    <t>x</t>
  </si>
  <si>
    <t>c</t>
  </si>
  <si>
    <t>v</t>
  </si>
  <si>
    <t>b</t>
  </si>
  <si>
    <t>n</t>
  </si>
  <si>
    <t>m</t>
  </si>
  <si>
    <t>Baseline, QWERTY:</t>
  </si>
  <si>
    <t>Switches:</t>
  </si>
  <si>
    <t>(EC = Clear with Blue spring)</t>
  </si>
  <si>
    <t>EC</t>
  </si>
  <si>
    <t>CLR</t>
  </si>
  <si>
    <t>RED</t>
  </si>
  <si>
    <t>CLEAR</t>
  </si>
  <si>
    <t>Vol -</t>
  </si>
  <si>
    <t>Vol +</t>
  </si>
  <si>
    <t>Planck, example layout</t>
  </si>
  <si>
    <t>○</t>
  </si>
  <si>
    <t>◆</t>
  </si>
  <si>
    <t>←</t>
  </si>
  <si>
    <t>↓</t>
  </si>
  <si>
    <t>↑</t>
  </si>
  <si>
    <t>→</t>
  </si>
  <si>
    <t>Alternative Planck 4th rows (ready on PCB)</t>
  </si>
  <si>
    <t>"The Grid"</t>
  </si>
  <si>
    <t>"MIT"</t>
  </si>
  <si>
    <t>"MIT", Mfn</t>
  </si>
  <si>
    <t>"Mac", LSL</t>
  </si>
  <si>
    <t>"Mac", LSL+Mfn</t>
  </si>
  <si>
    <t>"PC", SLL</t>
  </si>
  <si>
    <t>"PC", SLL+Mfn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</si>
</sst>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21">
    <font>
      <sz val="10.0"/>
      <color rgb="FF000000"/>
      <name val="Arial"/>
    </font>
    <font>
      <b/>
    </font>
    <font/>
    <font>
      <name val="Arial"/>
    </font>
    <font>
      <sz val="10.0"/>
      <color rgb="FFFFFFFF"/>
      <name val="Arial"/>
    </font>
    <font>
      <sz val="10.0"/>
    </font>
    <font>
      <b/>
      <sz val="10.0"/>
    </font>
    <font>
      <i/>
    </font>
    <font>
      <b/>
      <sz val="10.0"/>
      <color rgb="FF000000"/>
      <name val="Arial"/>
    </font>
    <font>
      <sz val="10.0"/>
      <color rgb="FF666666"/>
    </font>
    <font>
      <b/>
      <sz val="10.0"/>
      <color rgb="FF666666"/>
    </font>
    <font>
      <sz val="10.0"/>
      <color rgb="FFFFFFFF"/>
    </font>
    <font>
      <b/>
      <sz val="12.0"/>
    </font>
    <font>
      <b/>
      <sz val="10.0"/>
      <color rgb="FFFFFFFF"/>
    </font>
    <font>
      <color rgb="FFFFFFFF"/>
    </font>
    <font>
      <b/>
      <sz val="12.0"/>
      <color rgb="FFFFFFFF"/>
    </font>
    <font>
      <sz val="10.0"/>
      <color rgb="FF000000"/>
    </font>
    <font>
      <sz val="12.0"/>
      <color rgb="FFFFFFFF"/>
    </font>
    <font>
      <sz val="10.0"/>
      <color rgb="FF990000"/>
    </font>
    <font>
      <b/>
      <sz val="12.0"/>
      <color rgb="FF000000"/>
    </font>
    <font>
      <i/>
      <sz val="10.0"/>
    </font>
  </fonts>
  <fills count="19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85200C"/>
        <bgColor rgb="FF85200C"/>
      </patternFill>
    </fill>
    <fill>
      <patternFill patternType="solid">
        <fgColor rgb="FFF4CCCC"/>
        <bgColor rgb="FFF4CCCC"/>
      </patternFill>
    </fill>
    <fill>
      <patternFill patternType="solid">
        <fgColor rgb="FF0B5394"/>
        <bgColor rgb="FF0B5394"/>
      </patternFill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000000"/>
        <bgColor rgb="FF000000"/>
      </patternFill>
    </fill>
    <fill>
      <patternFill patternType="solid">
        <fgColor rgb="FFFF9900"/>
        <bgColor rgb="FFFF9900"/>
      </patternFill>
    </fill>
    <fill>
      <patternFill patternType="solid">
        <fgColor rgb="FF434343"/>
        <bgColor rgb="FF434343"/>
      </patternFill>
    </fill>
    <fill>
      <patternFill patternType="solid">
        <fgColor rgb="FFD9D9D9"/>
        <bgColor rgb="FFD9D9D9"/>
      </patternFill>
    </fill>
    <fill>
      <patternFill patternType="solid">
        <fgColor rgb="FFB4A7D6"/>
        <bgColor rgb="FFB4A7D6"/>
      </patternFill>
    </fill>
    <fill>
      <patternFill patternType="solid">
        <fgColor rgb="FFFF0000"/>
        <bgColor rgb="FFFF0000"/>
      </patternFill>
    </fill>
    <fill>
      <patternFill patternType="solid">
        <fgColor rgb="FFC0472C"/>
        <bgColor rgb="FFC0472C"/>
      </patternFill>
    </fill>
    <fill>
      <patternFill patternType="solid">
        <fgColor rgb="FF666666"/>
        <bgColor rgb="FF666666"/>
      </patternFill>
    </fill>
  </fills>
  <borders count="35">
    <border/>
    <border>
      <left style="thin">
        <color rgb="FFFFFFFF"/>
      </left>
      <top style="thin">
        <color rgb="FFFFFFFF"/>
      </top>
      <bottom style="thin">
        <color rgb="FF000000"/>
      </bottom>
    </border>
    <border>
      <top style="thin">
        <color rgb="FFFFFFFF"/>
      </top>
      <bottom style="thin">
        <color rgb="FF000000"/>
      </bottom>
    </border>
    <border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85200C"/>
      </left>
      <right style="thin">
        <color rgb="FF85200C"/>
      </right>
      <bottom style="thin">
        <color rgb="FF85200C"/>
      </bottom>
    </border>
    <border>
      <left style="thin">
        <color rgb="FF85200C"/>
      </left>
      <right style="thin">
        <color rgb="FF85200C"/>
      </right>
    </border>
    <border>
      <left style="thin">
        <color rgb="FF85200C"/>
      </left>
      <top style="thin">
        <color rgb="FF85200C"/>
      </top>
      <bottom style="thin">
        <color rgb="FF85200C"/>
      </bottom>
    </border>
    <border>
      <right style="thin">
        <color rgb="FF0B5394"/>
      </right>
    </border>
    <border>
      <left style="thin">
        <color rgb="FF0B5394"/>
      </left>
      <right style="thin">
        <color rgb="FF0B5394"/>
      </right>
    </border>
    <border>
      <left style="thin">
        <color rgb="FF0B5394"/>
      </left>
      <right style="thin">
        <color rgb="FF0B5394"/>
      </right>
      <bottom style="thin">
        <color rgb="FF0B5394"/>
      </bottom>
    </border>
    <border>
      <left style="thin">
        <color rgb="FF0B5394"/>
      </left>
      <bottom style="thin">
        <color rgb="FF0B5394"/>
      </bottom>
    </border>
    <border>
      <right style="thin">
        <color rgb="FF0B5394"/>
      </right>
      <top style="thin">
        <color rgb="FF0B5394"/>
      </top>
    </border>
    <border>
      <left style="thin">
        <color rgb="FF85200C"/>
      </left>
      <right style="thin">
        <color rgb="FF85200C"/>
      </right>
      <top style="thin">
        <color rgb="FF85200C"/>
      </top>
      <bottom style="thin">
        <color rgb="FF85200C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B5394"/>
      </left>
      <right style="thin">
        <color rgb="FF0B5394"/>
      </right>
      <top style="thin">
        <color rgb="FF0B5394"/>
      </top>
      <bottom style="thin">
        <color rgb="FF0B5394"/>
      </bottom>
    </border>
    <border>
      <left style="thin">
        <color rgb="FFB7B7B7"/>
      </lef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B5394"/>
      </left>
    </border>
    <border>
      <right style="thin">
        <color rgb="FF0B5394"/>
      </right>
      <top style="thin">
        <color rgb="FF0B5394"/>
      </top>
      <bottom style="thin">
        <color rgb="FF0B5394"/>
      </bottom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85200C"/>
      </left>
      <bottom style="thin">
        <color rgb="FF85200C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right style="thin">
        <color rgb="FF0B5394"/>
      </right>
      <bottom style="thin">
        <color rgb="FF0B5394"/>
      </bottom>
    </border>
    <border>
      <right style="thin">
        <color rgb="FF85200C"/>
      </right>
      <bottom style="thin">
        <color rgb="FF85200C"/>
      </bottom>
    </border>
  </borders>
  <cellStyleXfs count="1">
    <xf borderId="0" fillId="0" fontId="0" numFmtId="0" applyAlignment="1" applyFont="1"/>
  </cellStyleXfs>
  <cellXfs count="16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164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2" fontId="2" numFmtId="0" xfId="0" applyAlignment="1" applyFill="1" applyFont="1">
      <alignment readingOrder="0"/>
    </xf>
    <xf borderId="0" fillId="2" fontId="2" numFmtId="164" xfId="0" applyAlignment="1" applyFont="1" applyNumberFormat="1">
      <alignment readingOrder="0"/>
    </xf>
    <xf borderId="1" fillId="0" fontId="3" numFmtId="0" xfId="0" applyAlignment="1" applyBorder="1" applyFont="1">
      <alignment horizontal="center" readingOrder="0" vertical="center"/>
    </xf>
    <xf borderId="2" fillId="0" fontId="2" numFmtId="0" xfId="0" applyBorder="1" applyFont="1"/>
    <xf borderId="0" fillId="2" fontId="2" numFmtId="0" xfId="0" applyFont="1"/>
    <xf borderId="0" fillId="2" fontId="1" numFmtId="0" xfId="0" applyAlignment="1" applyFont="1">
      <alignment readingOrder="0"/>
    </xf>
    <xf borderId="0" fillId="3" fontId="2" numFmtId="0" xfId="0" applyAlignment="1" applyFill="1" applyFont="1">
      <alignment readingOrder="0"/>
    </xf>
    <xf borderId="0" fillId="3" fontId="2" numFmtId="0" xfId="0" applyAlignment="1" applyFont="1">
      <alignment readingOrder="0"/>
    </xf>
    <xf borderId="3" fillId="0" fontId="2" numFmtId="0" xfId="0" applyBorder="1" applyFont="1"/>
    <xf borderId="0" fillId="3" fontId="2" numFmtId="164" xfId="0" applyAlignment="1" applyFont="1" applyNumberFormat="1">
      <alignment readingOrder="0"/>
    </xf>
    <xf borderId="4" fillId="4" fontId="0" numFmtId="0" xfId="0" applyAlignment="1" applyBorder="1" applyFill="1" applyFont="1">
      <alignment horizontal="center" readingOrder="0" vertical="center"/>
    </xf>
    <xf borderId="5" fillId="4" fontId="0" numFmtId="0" xfId="0" applyAlignment="1" applyBorder="1" applyFont="1">
      <alignment horizontal="center" readingOrder="0" vertical="center"/>
    </xf>
    <xf borderId="0" fillId="3" fontId="1" numFmtId="0" xfId="0" applyAlignment="1" applyFont="1">
      <alignment readingOrder="0"/>
    </xf>
    <xf borderId="6" fillId="4" fontId="4" numFmtId="0" xfId="0" applyAlignment="1" applyBorder="1" applyFont="1">
      <alignment horizontal="left" readingOrder="0" vertical="center"/>
    </xf>
    <xf borderId="0" fillId="5" fontId="2" numFmtId="0" xfId="0" applyAlignment="1" applyFill="1" applyFont="1">
      <alignment readingOrder="0"/>
    </xf>
    <xf borderId="5" fillId="4" fontId="3" numFmtId="0" xfId="0" applyAlignment="1" applyBorder="1" applyFont="1">
      <alignment horizontal="center" vertical="center"/>
    </xf>
    <xf borderId="0" fillId="5" fontId="2" numFmtId="0" xfId="0" applyAlignment="1" applyFont="1">
      <alignment readingOrder="0"/>
    </xf>
    <xf borderId="7" fillId="6" fontId="0" numFmtId="0" xfId="0" applyAlignment="1" applyBorder="1" applyFill="1" applyFont="1">
      <alignment horizontal="center" readingOrder="0" vertical="center"/>
    </xf>
    <xf borderId="0" fillId="5" fontId="5" numFmtId="0" xfId="0" applyAlignment="1" applyFont="1">
      <alignment readingOrder="0" vertical="bottom"/>
    </xf>
    <xf borderId="8" fillId="6" fontId="0" numFmtId="0" xfId="0" applyAlignment="1" applyBorder="1" applyFont="1">
      <alignment horizontal="center" readingOrder="0" vertical="center"/>
    </xf>
    <xf borderId="0" fillId="5" fontId="2" numFmtId="164" xfId="0" applyAlignment="1" applyFont="1" applyNumberFormat="1">
      <alignment readingOrder="0"/>
    </xf>
    <xf borderId="8" fillId="6" fontId="3" numFmtId="0" xfId="0" applyAlignment="1" applyBorder="1" applyFont="1">
      <alignment horizontal="center" vertical="center"/>
    </xf>
    <xf borderId="9" fillId="6" fontId="0" numFmtId="0" xfId="0" applyAlignment="1" applyBorder="1" applyFont="1">
      <alignment horizontal="center" readingOrder="0" vertical="center"/>
    </xf>
    <xf borderId="0" fillId="5" fontId="6" numFmtId="0" xfId="0" applyAlignment="1" applyFont="1">
      <alignment horizontal="left" readingOrder="0"/>
    </xf>
    <xf borderId="10" fillId="6" fontId="0" numFmtId="0" xfId="0" applyAlignment="1" applyBorder="1" applyFont="1">
      <alignment horizontal="center" readingOrder="0" vertical="center"/>
    </xf>
    <xf borderId="0" fillId="7" fontId="2" numFmtId="0" xfId="0" applyAlignment="1" applyFill="1" applyFont="1">
      <alignment readingOrder="0"/>
    </xf>
    <xf borderId="11" fillId="6" fontId="0" numFmtId="0" xfId="0" applyAlignment="1" applyBorder="1" applyFont="1">
      <alignment horizontal="center" readingOrder="0" vertical="center"/>
    </xf>
    <xf borderId="0" fillId="7" fontId="2" numFmtId="0" xfId="0" applyAlignment="1" applyFont="1">
      <alignment readingOrder="0"/>
    </xf>
    <xf borderId="12" fillId="4" fontId="5" numFmtId="0" xfId="0" applyAlignment="1" applyBorder="1" applyFont="1">
      <alignment vertical="bottom"/>
    </xf>
    <xf borderId="0" fillId="7" fontId="2" numFmtId="164" xfId="0" applyAlignment="1" applyFont="1" applyNumberFormat="1">
      <alignment readingOrder="0"/>
    </xf>
    <xf borderId="13" fillId="8" fontId="0" numFmtId="0" xfId="0" applyAlignment="1" applyBorder="1" applyFill="1" applyFont="1">
      <alignment horizontal="center" readingOrder="0" vertical="center"/>
    </xf>
    <xf borderId="14" fillId="0" fontId="2" numFmtId="0" xfId="0" applyBorder="1" applyFont="1"/>
    <xf borderId="0" fillId="7" fontId="2" numFmtId="164" xfId="0" applyAlignment="1" applyFont="1" applyNumberFormat="1">
      <alignment readingOrder="0"/>
    </xf>
    <xf borderId="13" fillId="9" fontId="0" numFmtId="0" xfId="0" applyAlignment="1" applyBorder="1" applyFill="1" applyFont="1">
      <alignment horizontal="center" readingOrder="0" vertical="center"/>
    </xf>
    <xf borderId="0" fillId="7" fontId="1" numFmtId="0" xfId="0" applyAlignment="1" applyFont="1">
      <alignment readingOrder="0"/>
    </xf>
    <xf borderId="0" fillId="9" fontId="5" numFmtId="0" xfId="0" applyAlignment="1" applyFont="1">
      <alignment horizontal="left" readingOrder="0"/>
    </xf>
    <xf borderId="0" fillId="0" fontId="2" numFmtId="164" xfId="0" applyAlignment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0" fontId="2" numFmtId="164" xfId="0" applyFont="1" applyNumberFormat="1"/>
    <xf quotePrefix="1" borderId="13" fillId="9" fontId="0" numFmtId="0" xfId="0" applyAlignment="1" applyBorder="1" applyFont="1">
      <alignment horizontal="center" readingOrder="0" vertical="center"/>
    </xf>
    <xf borderId="15" fillId="6" fontId="3" numFmtId="0" xfId="0" applyAlignment="1" applyBorder="1" applyFont="1">
      <alignment horizontal="center" vertical="center"/>
    </xf>
    <xf borderId="0" fillId="0" fontId="1" numFmtId="49" xfId="0" applyAlignment="1" applyFont="1" applyNumberFormat="1">
      <alignment horizontal="center" readingOrder="0" vertical="center"/>
    </xf>
    <xf borderId="0" fillId="0" fontId="7" numFmtId="49" xfId="0" applyAlignment="1" applyFont="1" applyNumberFormat="1">
      <alignment horizontal="left" readingOrder="0" vertical="center"/>
    </xf>
    <xf borderId="16" fillId="0" fontId="2" numFmtId="49" xfId="0" applyAlignment="1" applyBorder="1" applyFont="1" applyNumberFormat="1">
      <alignment vertical="center"/>
    </xf>
    <xf borderId="0" fillId="0" fontId="2" numFmtId="49" xfId="0" applyAlignment="1" applyFont="1" applyNumberFormat="1">
      <alignment vertical="center"/>
    </xf>
    <xf borderId="13" fillId="9" fontId="8" numFmtId="0" xfId="0" applyAlignment="1" applyBorder="1" applyFont="1">
      <alignment horizontal="center" readingOrder="0" vertical="center"/>
    </xf>
    <xf borderId="17" fillId="0" fontId="2" numFmtId="49" xfId="0" applyAlignment="1" applyBorder="1" applyFont="1" applyNumberFormat="1">
      <alignment vertical="center"/>
    </xf>
    <xf borderId="0" fillId="0" fontId="2" numFmtId="0" xfId="0" applyAlignment="1" applyFont="1">
      <alignment readingOrder="0"/>
    </xf>
    <xf borderId="0" fillId="0" fontId="6" numFmtId="49" xfId="0" applyAlignment="1" applyFont="1" applyNumberFormat="1">
      <alignment horizontal="center" readingOrder="0" vertical="center"/>
    </xf>
    <xf borderId="0" fillId="0" fontId="5" numFmtId="49" xfId="0" applyAlignment="1" applyFont="1" applyNumberFormat="1">
      <alignment horizontal="left" readingOrder="0" vertical="center"/>
    </xf>
    <xf borderId="0" fillId="0" fontId="5" numFmtId="0" xfId="0" applyAlignment="1" applyFont="1">
      <alignment readingOrder="0" vertical="bottom"/>
    </xf>
    <xf borderId="16" fillId="0" fontId="5" numFmtId="49" xfId="0" applyAlignment="1" applyBorder="1" applyFont="1" applyNumberFormat="1">
      <alignment horizontal="center" vertical="center"/>
    </xf>
    <xf borderId="0" fillId="0" fontId="5" numFmtId="49" xfId="0" applyAlignment="1" applyFont="1" applyNumberFormat="1">
      <alignment horizontal="center" vertical="center"/>
    </xf>
    <xf borderId="17" fillId="0" fontId="5" numFmtId="49" xfId="0" applyAlignment="1" applyBorder="1" applyFont="1" applyNumberFormat="1">
      <alignment horizontal="center" vertical="center"/>
    </xf>
    <xf borderId="18" fillId="9" fontId="5" numFmtId="49" xfId="0" applyAlignment="1" applyBorder="1" applyFont="1" applyNumberFormat="1">
      <alignment horizontal="center" readingOrder="0" vertical="center"/>
    </xf>
    <xf quotePrefix="1" borderId="18" fillId="9" fontId="5" numFmtId="49" xfId="0" applyAlignment="1" applyBorder="1" applyFont="1" applyNumberFormat="1">
      <alignment horizontal="center" readingOrder="0" vertical="center"/>
    </xf>
    <xf borderId="0" fillId="0" fontId="9" numFmtId="49" xfId="0" applyAlignment="1" applyFont="1" applyNumberFormat="1">
      <alignment horizontal="center" vertical="center"/>
    </xf>
    <xf borderId="0" fillId="0" fontId="5" numFmtId="0" xfId="0" applyAlignment="1" applyFont="1">
      <alignment horizontal="left" readingOrder="0"/>
    </xf>
    <xf borderId="19" fillId="10" fontId="10" numFmtId="49" xfId="0" applyAlignment="1" applyBorder="1" applyFill="1" applyFont="1" applyNumberFormat="1">
      <alignment horizontal="left" vertical="center"/>
    </xf>
    <xf borderId="18" fillId="11" fontId="11" numFmtId="49" xfId="0" applyAlignment="1" applyBorder="1" applyFill="1" applyFont="1" applyNumberFormat="1">
      <alignment horizontal="center" readingOrder="0" vertical="center"/>
    </xf>
    <xf borderId="20" fillId="10" fontId="12" numFmtId="49" xfId="0" applyAlignment="1" applyBorder="1" applyFont="1" applyNumberFormat="1">
      <alignment horizontal="center" vertical="center"/>
    </xf>
    <xf borderId="21" fillId="10" fontId="10" numFmtId="49" xfId="0" applyAlignment="1" applyBorder="1" applyFont="1" applyNumberFormat="1">
      <alignment horizontal="right" vertical="center"/>
    </xf>
    <xf borderId="13" fillId="8" fontId="3" numFmtId="0" xfId="0" applyAlignment="1" applyBorder="1" applyFont="1">
      <alignment horizontal="center" readingOrder="0" vertical="center"/>
    </xf>
    <xf borderId="18" fillId="12" fontId="11" numFmtId="49" xfId="0" applyAlignment="1" applyBorder="1" applyFill="1" applyFont="1" applyNumberFormat="1">
      <alignment horizontal="center" readingOrder="0" vertical="center"/>
    </xf>
    <xf borderId="4" fillId="4" fontId="5" numFmtId="0" xfId="0" applyAlignment="1" applyBorder="1" applyFont="1">
      <alignment vertical="bottom"/>
    </xf>
    <xf borderId="0" fillId="0" fontId="2" numFmtId="49" xfId="0" applyAlignment="1" applyFont="1" applyNumberFormat="1">
      <alignment horizontal="left" readingOrder="0" vertical="center"/>
    </xf>
    <xf borderId="13" fillId="9" fontId="5" numFmtId="49" xfId="0" applyAlignment="1" applyBorder="1" applyFont="1" applyNumberFormat="1">
      <alignment horizontal="center" readingOrder="0" vertical="center"/>
    </xf>
    <xf borderId="22" fillId="0" fontId="2" numFmtId="0" xfId="0" applyBorder="1" applyFont="1"/>
    <xf borderId="18" fillId="7" fontId="5" numFmtId="49" xfId="0" applyAlignment="1" applyBorder="1" applyFont="1" applyNumberFormat="1">
      <alignment horizontal="center" readingOrder="0" vertical="center"/>
    </xf>
    <xf borderId="19" fillId="10" fontId="9" numFmtId="49" xfId="0" applyAlignment="1" applyBorder="1" applyFont="1" applyNumberFormat="1">
      <alignment horizontal="left" vertical="center"/>
    </xf>
    <xf borderId="20" fillId="10" fontId="10" numFmtId="49" xfId="0" applyAlignment="1" applyBorder="1" applyFont="1" applyNumberFormat="1">
      <alignment horizontal="left" vertical="center"/>
    </xf>
    <xf borderId="23" fillId="10" fontId="9" numFmtId="49" xfId="0" applyAlignment="1" applyBorder="1" applyFont="1" applyNumberFormat="1">
      <alignment horizontal="left" vertical="center"/>
    </xf>
    <xf borderId="20" fillId="13" fontId="13" numFmtId="49" xfId="0" applyAlignment="1" applyBorder="1" applyFill="1" applyFont="1" applyNumberFormat="1">
      <alignment horizontal="left" vertical="center"/>
    </xf>
    <xf borderId="0" fillId="0" fontId="2" numFmtId="49" xfId="0" applyAlignment="1" applyFont="1" applyNumberFormat="1">
      <alignment horizontal="center" vertical="center"/>
    </xf>
    <xf borderId="0" fillId="0" fontId="7" numFmtId="49" xfId="0" applyAlignment="1" applyFont="1" applyNumberFormat="1">
      <alignment readingOrder="0" vertical="center"/>
    </xf>
    <xf borderId="16" fillId="0" fontId="14" numFmtId="49" xfId="0" applyAlignment="1" applyBorder="1" applyFont="1" applyNumberFormat="1">
      <alignment vertical="center"/>
    </xf>
    <xf borderId="0" fillId="0" fontId="14" numFmtId="49" xfId="0" applyAlignment="1" applyFont="1" applyNumberFormat="1">
      <alignment vertical="center"/>
    </xf>
    <xf borderId="4" fillId="4" fontId="3" numFmtId="0" xfId="0" applyAlignment="1" applyBorder="1" applyFont="1">
      <alignment horizontal="center" vertical="center"/>
    </xf>
    <xf borderId="17" fillId="0" fontId="14" numFmtId="49" xfId="0" applyAlignment="1" applyBorder="1" applyFont="1" applyNumberFormat="1">
      <alignment vertical="center"/>
    </xf>
    <xf borderId="7" fillId="6" fontId="3" numFmtId="0" xfId="0" applyAlignment="1" applyBorder="1" applyFont="1">
      <alignment horizontal="center" vertical="center"/>
    </xf>
    <xf borderId="20" fillId="13" fontId="15" numFmtId="49" xfId="0" applyAlignment="1" applyBorder="1" applyFont="1" applyNumberFormat="1">
      <alignment horizontal="center" vertical="center"/>
    </xf>
    <xf borderId="21" fillId="10" fontId="9" numFmtId="49" xfId="0" applyAlignment="1" applyBorder="1" applyFont="1" applyNumberFormat="1">
      <alignment horizontal="right" vertical="center"/>
    </xf>
    <xf borderId="18" fillId="14" fontId="16" numFmtId="49" xfId="0" applyAlignment="1" applyBorder="1" applyFill="1" applyFont="1" applyNumberFormat="1">
      <alignment horizontal="center" readingOrder="0" vertical="center"/>
    </xf>
    <xf borderId="24" fillId="6" fontId="3" numFmtId="0" xfId="0" applyAlignment="1" applyBorder="1" applyFont="1">
      <alignment horizontal="center" vertical="center"/>
    </xf>
    <xf borderId="9" fillId="6" fontId="3" numFmtId="0" xfId="0" applyAlignment="1" applyBorder="1" applyFont="1">
      <alignment horizontal="center" vertical="center"/>
    </xf>
    <xf borderId="13" fillId="9" fontId="11" numFmtId="49" xfId="0" applyAlignment="1" applyBorder="1" applyFont="1" applyNumberFormat="1">
      <alignment horizontal="center" readingOrder="0" vertical="center"/>
    </xf>
    <xf borderId="21" fillId="13" fontId="13" numFmtId="49" xfId="0" applyAlignment="1" applyBorder="1" applyFont="1" applyNumberFormat="1">
      <alignment horizontal="right" vertical="center"/>
    </xf>
    <xf borderId="6" fillId="4" fontId="3" numFmtId="0" xfId="0" applyAlignment="1" applyBorder="1" applyFont="1">
      <alignment horizontal="center" vertical="center"/>
    </xf>
    <xf borderId="20" fillId="10" fontId="5" numFmtId="49" xfId="0" applyAlignment="1" applyBorder="1" applyFont="1" applyNumberFormat="1">
      <alignment horizontal="left" vertical="center"/>
    </xf>
    <xf borderId="13" fillId="14" fontId="0" numFmtId="0" xfId="0" applyAlignment="1" applyBorder="1" applyFont="1">
      <alignment horizontal="center" readingOrder="0" vertical="center"/>
    </xf>
    <xf borderId="20" fillId="13" fontId="11" numFmtId="49" xfId="0" applyAlignment="1" applyBorder="1" applyFont="1" applyNumberFormat="1">
      <alignment horizontal="left" vertical="center"/>
    </xf>
    <xf borderId="18" fillId="14" fontId="5" numFmtId="49" xfId="0" applyAlignment="1" applyBorder="1" applyFont="1" applyNumberFormat="1">
      <alignment horizontal="center" readingOrder="0" vertical="center"/>
    </xf>
    <xf borderId="20" fillId="13" fontId="17" numFmtId="49" xfId="0" applyAlignment="1" applyBorder="1" applyFont="1" applyNumberFormat="1">
      <alignment horizontal="center" readingOrder="0" vertical="center"/>
    </xf>
    <xf borderId="18" fillId="15" fontId="5" numFmtId="49" xfId="0" applyAlignment="1" applyBorder="1" applyFill="1" applyFont="1" applyNumberFormat="1">
      <alignment horizontal="center" readingOrder="0" vertical="center"/>
    </xf>
    <xf borderId="21" fillId="13" fontId="11" numFmtId="49" xfId="0" applyAlignment="1" applyBorder="1" applyFont="1" applyNumberFormat="1">
      <alignment horizontal="right" vertical="center"/>
    </xf>
    <xf borderId="18" fillId="16" fontId="13" numFmtId="49" xfId="0" applyAlignment="1" applyBorder="1" applyFill="1" applyFont="1" applyNumberFormat="1">
      <alignment horizontal="center" readingOrder="0" vertical="center"/>
    </xf>
    <xf borderId="25" fillId="6" fontId="0" numFmtId="0" xfId="0" applyAlignment="1" applyBorder="1" applyFont="1">
      <alignment horizontal="center" readingOrder="0" vertical="center"/>
    </xf>
    <xf borderId="18" fillId="2" fontId="18" numFmtId="49" xfId="0" applyAlignment="1" applyBorder="1" applyFont="1" applyNumberFormat="1">
      <alignment horizontal="center" readingOrder="0" vertical="center"/>
    </xf>
    <xf borderId="19" fillId="13" fontId="15" numFmtId="49" xfId="0" applyAlignment="1" applyBorder="1" applyFont="1" applyNumberFormat="1">
      <alignment horizontal="center" readingOrder="0" vertical="center"/>
    </xf>
    <xf borderId="20" fillId="10" fontId="9" numFmtId="49" xfId="0" applyAlignment="1" applyBorder="1" applyFont="1" applyNumberFormat="1">
      <alignment horizontal="left" vertical="center"/>
    </xf>
    <xf borderId="18" fillId="9" fontId="18" numFmtId="49" xfId="0" applyAlignment="1" applyBorder="1" applyFont="1" applyNumberFormat="1">
      <alignment horizontal="center" readingOrder="0" vertical="center"/>
    </xf>
    <xf borderId="19" fillId="12" fontId="15" numFmtId="49" xfId="0" applyAlignment="1" applyBorder="1" applyFont="1" applyNumberFormat="1">
      <alignment horizontal="center" readingOrder="0" vertical="center"/>
    </xf>
    <xf borderId="18" fillId="2" fontId="5" numFmtId="49" xfId="0" applyAlignment="1" applyBorder="1" applyFont="1" applyNumberFormat="1">
      <alignment horizontal="center" readingOrder="0" vertical="center"/>
    </xf>
    <xf borderId="23" fillId="13" fontId="15" numFmtId="49" xfId="0" applyAlignment="1" applyBorder="1" applyFont="1" applyNumberFormat="1">
      <alignment horizontal="center" readingOrder="0" vertical="center"/>
    </xf>
    <xf quotePrefix="1" borderId="18" fillId="2" fontId="5" numFmtId="49" xfId="0" applyAlignment="1" applyBorder="1" applyFont="1" applyNumberFormat="1">
      <alignment horizontal="center" readingOrder="0" vertical="center"/>
    </xf>
    <xf borderId="13" fillId="14" fontId="3" numFmtId="0" xfId="0" applyAlignment="1" applyBorder="1" applyFont="1">
      <alignment horizontal="center" readingOrder="0" vertical="center"/>
    </xf>
    <xf quotePrefix="1" borderId="18" fillId="2" fontId="18" numFmtId="49" xfId="0" applyAlignment="1" applyBorder="1" applyFont="1" applyNumberFormat="1">
      <alignment horizontal="center" readingOrder="0" vertical="center"/>
    </xf>
    <xf borderId="26" fillId="0" fontId="2" numFmtId="0" xfId="0" applyBorder="1" applyFont="1"/>
    <xf borderId="19" fillId="13" fontId="13" numFmtId="49" xfId="0" applyAlignment="1" applyBorder="1" applyFont="1" applyNumberFormat="1">
      <alignment horizontal="left" readingOrder="0" vertical="center"/>
    </xf>
    <xf borderId="20" fillId="0" fontId="2" numFmtId="0" xfId="0" applyBorder="1" applyFont="1"/>
    <xf borderId="17" fillId="0" fontId="2" numFmtId="0" xfId="0" applyBorder="1" applyFont="1"/>
    <xf borderId="20" fillId="13" fontId="15" numFmtId="49" xfId="0" applyAlignment="1" applyBorder="1" applyFont="1" applyNumberFormat="1">
      <alignment horizontal="center" readingOrder="0" vertical="center"/>
    </xf>
    <xf quotePrefix="1" borderId="13" fillId="0" fontId="3" numFmtId="0" xfId="0" applyAlignment="1" applyBorder="1" applyFont="1">
      <alignment horizontal="center" readingOrder="0" vertical="center"/>
    </xf>
    <xf borderId="19" fillId="13" fontId="17" numFmtId="49" xfId="0" applyAlignment="1" applyBorder="1" applyFont="1" applyNumberFormat="1">
      <alignment horizontal="center" readingOrder="0" vertical="center"/>
    </xf>
    <xf borderId="18" fillId="2" fontId="16" numFmtId="49" xfId="0" applyAlignment="1" applyBorder="1" applyFont="1" applyNumberFormat="1">
      <alignment horizontal="center" readingOrder="0" vertical="center"/>
    </xf>
    <xf borderId="13" fillId="14" fontId="3" numFmtId="0" xfId="0" applyAlignment="1" applyBorder="1" applyFont="1">
      <alignment horizontal="center" readingOrder="0" vertical="center"/>
    </xf>
    <xf quotePrefix="1" borderId="18" fillId="2" fontId="16" numFmtId="49" xfId="0" applyAlignment="1" applyBorder="1" applyFont="1" applyNumberFormat="1">
      <alignment horizontal="center" readingOrder="0" vertical="center"/>
    </xf>
    <xf borderId="21" fillId="0" fontId="2" numFmtId="0" xfId="0" applyBorder="1" applyFont="1"/>
    <xf borderId="19" fillId="17" fontId="17" numFmtId="49" xfId="0" applyAlignment="1" applyBorder="1" applyFill="1" applyFont="1" applyNumberFormat="1">
      <alignment horizontal="center" readingOrder="0" vertical="center"/>
    </xf>
    <xf borderId="27" fillId="0" fontId="2" numFmtId="0" xfId="0" applyBorder="1" applyFont="1"/>
    <xf borderId="28" fillId="0" fontId="2" numFmtId="0" xfId="0" applyBorder="1" applyFont="1"/>
    <xf borderId="23" fillId="9" fontId="17" numFmtId="49" xfId="0" applyAlignment="1" applyBorder="1" applyFont="1" applyNumberFormat="1">
      <alignment horizontal="center" readingOrder="0" vertical="center"/>
    </xf>
    <xf borderId="21" fillId="13" fontId="13" numFmtId="49" xfId="0" applyAlignment="1" applyBorder="1" applyFont="1" applyNumberFormat="1">
      <alignment horizontal="right" readingOrder="0" vertical="center"/>
    </xf>
    <xf borderId="29" fillId="0" fontId="2" numFmtId="0" xfId="0" applyBorder="1" applyFont="1"/>
    <xf borderId="18" fillId="18" fontId="5" numFmtId="49" xfId="0" applyAlignment="1" applyBorder="1" applyFill="1" applyFont="1" applyNumberFormat="1">
      <alignment horizontal="center" readingOrder="0" vertical="center"/>
    </xf>
    <xf borderId="19" fillId="8" fontId="16" numFmtId="49" xfId="0" applyAlignment="1" applyBorder="1" applyFont="1" applyNumberFormat="1">
      <alignment horizontal="left" readingOrder="0" vertical="center"/>
    </xf>
    <xf borderId="0" fillId="0" fontId="5" numFmtId="49" xfId="0" applyAlignment="1" applyFont="1" applyNumberFormat="1">
      <alignment horizontal="center" readingOrder="0" vertical="center"/>
    </xf>
    <xf borderId="18" fillId="3" fontId="5" numFmtId="49" xfId="0" applyAlignment="1" applyBorder="1" applyFont="1" applyNumberFormat="1">
      <alignment horizontal="center" readingOrder="0" vertical="center"/>
    </xf>
    <xf borderId="30" fillId="4" fontId="3" numFmtId="0" xfId="0" applyAlignment="1" applyBorder="1" applyFont="1">
      <alignment horizontal="center" vertical="center"/>
    </xf>
    <xf borderId="31" fillId="0" fontId="2" numFmtId="0" xfId="0" applyBorder="1" applyFont="1"/>
    <xf borderId="20" fillId="8" fontId="19" numFmtId="49" xfId="0" applyAlignment="1" applyBorder="1" applyFont="1" applyNumberFormat="1">
      <alignment horizontal="center" readingOrder="0" vertical="center"/>
    </xf>
    <xf borderId="22" fillId="9" fontId="5" numFmtId="49" xfId="0" applyAlignment="1" applyBorder="1" applyFont="1" applyNumberFormat="1">
      <alignment horizontal="center" readingOrder="0" vertical="center"/>
    </xf>
    <xf borderId="18" fillId="5" fontId="5" numFmtId="49" xfId="0" applyAlignment="1" applyBorder="1" applyFont="1" applyNumberFormat="1">
      <alignment horizontal="center" readingOrder="0" vertical="center"/>
    </xf>
    <xf borderId="0" fillId="9" fontId="20" numFmtId="49" xfId="0" applyAlignment="1" applyFont="1" applyNumberFormat="1">
      <alignment horizontal="left" readingOrder="0"/>
    </xf>
    <xf borderId="13" fillId="0" fontId="3" numFmtId="0" xfId="0" applyAlignment="1" applyBorder="1" applyFont="1">
      <alignment horizontal="center" readingOrder="0" vertical="center"/>
    </xf>
    <xf borderId="32" fillId="0" fontId="2" numFmtId="0" xfId="0" applyBorder="1" applyFont="1"/>
    <xf borderId="18" fillId="16" fontId="5" numFmtId="49" xfId="0" applyAlignment="1" applyBorder="1" applyFont="1" applyNumberFormat="1">
      <alignment horizontal="center" readingOrder="0" vertical="center"/>
    </xf>
    <xf borderId="21" fillId="8" fontId="16" numFmtId="49" xfId="0" applyAlignment="1" applyBorder="1" applyFont="1" applyNumberFormat="1">
      <alignment horizontal="right" readingOrder="0" vertical="center"/>
    </xf>
    <xf borderId="33" fillId="6" fontId="3" numFmtId="0" xfId="0" applyAlignment="1" applyBorder="1" applyFont="1">
      <alignment horizontal="center" vertical="center"/>
    </xf>
    <xf borderId="12" fillId="4" fontId="0" numFmtId="0" xfId="0" applyAlignment="1" applyBorder="1" applyFont="1">
      <alignment horizontal="center" readingOrder="0" vertical="center"/>
    </xf>
    <xf quotePrefix="1" borderId="18" fillId="3" fontId="5" numFmtId="49" xfId="0" applyAlignment="1" applyBorder="1" applyFont="1" applyNumberFormat="1">
      <alignment horizontal="center" readingOrder="0" vertical="center"/>
    </xf>
    <xf borderId="0" fillId="0" fontId="2" numFmtId="0" xfId="0" applyAlignment="1" applyFont="1">
      <alignment vertical="center"/>
    </xf>
    <xf borderId="17" fillId="0" fontId="2" numFmtId="0" xfId="0" applyAlignment="1" applyBorder="1" applyFont="1">
      <alignment vertical="center"/>
    </xf>
    <xf borderId="12" fillId="4" fontId="2" numFmtId="0" xfId="0" applyBorder="1" applyFont="1"/>
    <xf borderId="6" fillId="4" fontId="0" numFmtId="0" xfId="0" applyAlignment="1" applyBorder="1" applyFont="1">
      <alignment horizontal="center" readingOrder="0" vertical="center"/>
    </xf>
    <xf borderId="13" fillId="13" fontId="4" numFmtId="0" xfId="0" applyAlignment="1" applyBorder="1" applyFont="1">
      <alignment horizontal="center" readingOrder="0" vertical="center"/>
    </xf>
    <xf borderId="25" fillId="6" fontId="3" numFmtId="0" xfId="0" applyAlignment="1" applyBorder="1" applyFont="1">
      <alignment horizontal="center" vertical="center"/>
    </xf>
    <xf borderId="15" fillId="6" fontId="0" numFmtId="0" xfId="0" applyAlignment="1" applyBorder="1" applyFont="1">
      <alignment horizontal="center" readingOrder="0" vertical="center"/>
    </xf>
    <xf borderId="13" fillId="8" fontId="8" numFmtId="0" xfId="0" applyAlignment="1" applyBorder="1" applyFont="1">
      <alignment horizontal="center" readingOrder="0" vertical="center"/>
    </xf>
    <xf borderId="15" fillId="6" fontId="2" numFmtId="0" xfId="0" applyBorder="1" applyFont="1"/>
    <xf borderId="13" fillId="12" fontId="0" numFmtId="0" xfId="0" applyAlignment="1" applyBorder="1" applyFont="1">
      <alignment horizontal="center" readingOrder="0" vertical="center"/>
    </xf>
    <xf borderId="15" fillId="6" fontId="5" numFmtId="0" xfId="0" applyAlignment="1" applyBorder="1" applyFont="1">
      <alignment vertical="bottom"/>
    </xf>
    <xf borderId="4" fillId="4" fontId="5" numFmtId="0" xfId="0" applyAlignment="1" applyBorder="1" applyFont="1">
      <alignment vertical="bottom"/>
    </xf>
    <xf borderId="6" fillId="4" fontId="4" numFmtId="0" xfId="0" applyAlignment="1" applyBorder="1" applyFont="1">
      <alignment horizontal="center" readingOrder="0" vertical="center"/>
    </xf>
    <xf borderId="15" fillId="6" fontId="4" numFmtId="0" xfId="0" applyAlignment="1" applyBorder="1" applyFont="1">
      <alignment horizontal="left" readingOrder="0" vertical="center"/>
    </xf>
    <xf borderId="5" fillId="4" fontId="4" numFmtId="0" xfId="0" applyAlignment="1" applyBorder="1" applyFont="1">
      <alignment horizontal="center" readingOrder="0" vertical="center"/>
    </xf>
    <xf borderId="34" fillId="4" fontId="5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68" width="1.57"/>
  </cols>
  <sheetData>
    <row r="1" ht="30.0" customHeight="1">
      <c r="A1" s="8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14"/>
    </row>
    <row r="2" ht="30.0" customHeight="1">
      <c r="A2" s="16"/>
      <c r="B2" s="17"/>
      <c r="C2" s="17"/>
      <c r="D2" s="17"/>
      <c r="E2" s="19" t="s">
        <v>58</v>
      </c>
      <c r="F2" s="17"/>
      <c r="G2" s="17"/>
      <c r="H2" s="17"/>
      <c r="I2" s="21"/>
      <c r="J2" s="21"/>
      <c r="K2" s="21"/>
      <c r="L2" s="21"/>
      <c r="M2" s="17"/>
      <c r="N2" s="17"/>
      <c r="O2" s="17"/>
      <c r="P2" s="17"/>
      <c r="Q2" s="17"/>
      <c r="R2" s="21"/>
      <c r="S2" s="21"/>
      <c r="T2" s="21"/>
      <c r="U2" s="21"/>
      <c r="V2" s="17"/>
      <c r="W2" s="17"/>
      <c r="X2" s="17"/>
      <c r="Y2" s="17"/>
      <c r="Z2" s="17"/>
      <c r="AA2" s="21"/>
      <c r="AB2" s="21"/>
      <c r="AC2" s="21"/>
      <c r="AD2" s="21"/>
      <c r="AE2" s="17"/>
      <c r="AF2" s="23"/>
      <c r="AG2" s="25"/>
      <c r="AH2" s="25"/>
      <c r="AI2" s="25"/>
      <c r="AJ2" s="27"/>
      <c r="AK2" s="25"/>
      <c r="AL2" s="25"/>
      <c r="AM2" s="25"/>
      <c r="AN2" s="27"/>
      <c r="AO2" s="27"/>
      <c r="AP2" s="27"/>
      <c r="AQ2" s="27"/>
      <c r="AR2" s="25"/>
      <c r="AS2" s="25"/>
      <c r="AT2" s="25"/>
      <c r="AU2" s="25"/>
      <c r="AV2" s="25"/>
      <c r="AW2" s="27"/>
      <c r="AX2" s="27"/>
      <c r="AY2" s="27"/>
      <c r="AZ2" s="27"/>
      <c r="BA2" s="25"/>
      <c r="BB2" s="25"/>
      <c r="BC2" s="25"/>
      <c r="BD2" s="25"/>
      <c r="BE2" s="25"/>
      <c r="BF2" s="27"/>
      <c r="BG2" s="27"/>
      <c r="BH2" s="27"/>
      <c r="BI2" s="25"/>
      <c r="BJ2" s="28"/>
      <c r="BK2" s="30"/>
      <c r="BL2" s="28"/>
      <c r="BM2" s="32"/>
      <c r="BN2" s="32"/>
      <c r="BO2" s="32"/>
      <c r="BP2" s="32"/>
    </row>
    <row r="3" ht="30.0" customHeight="1">
      <c r="A3" s="34"/>
      <c r="B3" s="34"/>
      <c r="C3" s="34"/>
      <c r="D3" s="34"/>
      <c r="E3" s="36" t="s">
        <v>75</v>
      </c>
      <c r="F3" s="37"/>
      <c r="G3" s="37"/>
      <c r="H3" s="37"/>
      <c r="I3" s="39">
        <v>1.0</v>
      </c>
      <c r="J3" s="37"/>
      <c r="K3" s="37"/>
      <c r="L3" s="37"/>
      <c r="M3" s="39">
        <v>2.0</v>
      </c>
      <c r="N3" s="37"/>
      <c r="O3" s="37"/>
      <c r="P3" s="37"/>
      <c r="Q3" s="39">
        <v>3.0</v>
      </c>
      <c r="R3" s="37"/>
      <c r="S3" s="37"/>
      <c r="T3" s="37"/>
      <c r="U3" s="39">
        <v>4.0</v>
      </c>
      <c r="V3" s="37"/>
      <c r="W3" s="37"/>
      <c r="X3" s="37"/>
      <c r="Y3" s="39">
        <v>5.0</v>
      </c>
      <c r="Z3" s="37"/>
      <c r="AA3" s="37"/>
      <c r="AB3" s="37"/>
      <c r="AC3" s="39">
        <v>6.0</v>
      </c>
      <c r="AD3" s="37"/>
      <c r="AE3" s="37"/>
      <c r="AF3" s="37"/>
      <c r="AG3" s="39">
        <v>7.0</v>
      </c>
      <c r="AH3" s="37"/>
      <c r="AI3" s="37"/>
      <c r="AJ3" s="37"/>
      <c r="AK3" s="39">
        <v>8.0</v>
      </c>
      <c r="AL3" s="37"/>
      <c r="AM3" s="37"/>
      <c r="AN3" s="37"/>
      <c r="AO3" s="39">
        <v>9.0</v>
      </c>
      <c r="AP3" s="37"/>
      <c r="AQ3" s="37"/>
      <c r="AR3" s="37"/>
      <c r="AS3" s="39">
        <v>0.0</v>
      </c>
      <c r="AT3" s="37"/>
      <c r="AU3" s="37"/>
      <c r="AV3" s="37"/>
      <c r="AW3" s="39" t="s">
        <v>12</v>
      </c>
      <c r="AX3" s="37"/>
      <c r="AY3" s="37"/>
      <c r="AZ3" s="37"/>
      <c r="BA3" s="45" t="s">
        <v>94</v>
      </c>
      <c r="BB3" s="37"/>
      <c r="BC3" s="37"/>
      <c r="BD3" s="37"/>
      <c r="BE3" s="36" t="s">
        <v>95</v>
      </c>
      <c r="BF3" s="37"/>
      <c r="BG3" s="37"/>
      <c r="BH3" s="37"/>
      <c r="BI3" s="37"/>
      <c r="BJ3" s="37"/>
      <c r="BK3" s="37"/>
      <c r="BL3" s="37"/>
      <c r="BM3" s="46"/>
      <c r="BN3" s="46"/>
      <c r="BO3" s="46"/>
      <c r="BP3" s="46"/>
    </row>
    <row r="4" ht="30.0" customHeight="1">
      <c r="A4" s="34"/>
      <c r="B4" s="34"/>
      <c r="C4" s="34"/>
      <c r="D4" s="34"/>
      <c r="E4" s="36" t="s">
        <v>96</v>
      </c>
      <c r="F4" s="37"/>
      <c r="G4" s="37"/>
      <c r="H4" s="37"/>
      <c r="I4" s="37"/>
      <c r="J4" s="37"/>
      <c r="K4" s="39" t="s">
        <v>97</v>
      </c>
      <c r="L4" s="37"/>
      <c r="M4" s="37"/>
      <c r="N4" s="37"/>
      <c r="O4" s="39" t="s">
        <v>98</v>
      </c>
      <c r="P4" s="37"/>
      <c r="Q4" s="37"/>
      <c r="R4" s="37"/>
      <c r="S4" s="39" t="s">
        <v>99</v>
      </c>
      <c r="T4" s="37"/>
      <c r="U4" s="37"/>
      <c r="V4" s="37"/>
      <c r="W4" s="39" t="s">
        <v>100</v>
      </c>
      <c r="X4" s="37"/>
      <c r="Y4" s="37"/>
      <c r="Z4" s="37"/>
      <c r="AA4" s="39" t="s">
        <v>101</v>
      </c>
      <c r="AB4" s="37"/>
      <c r="AC4" s="37"/>
      <c r="AD4" s="37"/>
      <c r="AE4" s="39" t="s">
        <v>102</v>
      </c>
      <c r="AF4" s="37"/>
      <c r="AG4" s="37"/>
      <c r="AH4" s="37"/>
      <c r="AI4" s="39" t="s">
        <v>103</v>
      </c>
      <c r="AJ4" s="37"/>
      <c r="AK4" s="37"/>
      <c r="AL4" s="37"/>
      <c r="AM4" s="39" t="s">
        <v>104</v>
      </c>
      <c r="AN4" s="37"/>
      <c r="AO4" s="37"/>
      <c r="AP4" s="37"/>
      <c r="AQ4" s="39" t="s">
        <v>105</v>
      </c>
      <c r="AR4" s="37"/>
      <c r="AS4" s="37"/>
      <c r="AT4" s="37"/>
      <c r="AU4" s="39" t="s">
        <v>106</v>
      </c>
      <c r="AV4" s="37"/>
      <c r="AW4" s="37"/>
      <c r="AX4" s="37"/>
      <c r="AY4" s="39" t="s">
        <v>107</v>
      </c>
      <c r="AZ4" s="37"/>
      <c r="BA4" s="37"/>
      <c r="BB4" s="37"/>
      <c r="BC4" s="39" t="s">
        <v>109</v>
      </c>
      <c r="BD4" s="37"/>
      <c r="BE4" s="37"/>
      <c r="BF4" s="37"/>
      <c r="BG4" s="36" t="s">
        <v>111</v>
      </c>
      <c r="BH4" s="37"/>
      <c r="BI4" s="37"/>
      <c r="BJ4" s="37"/>
      <c r="BK4" s="37"/>
      <c r="BL4" s="37"/>
      <c r="BM4" s="27"/>
      <c r="BN4" s="27"/>
      <c r="BO4" s="27"/>
      <c r="BP4" s="27"/>
    </row>
    <row r="5" ht="30.0" customHeight="1">
      <c r="A5" s="34"/>
      <c r="B5" s="34"/>
      <c r="C5" s="34"/>
      <c r="D5" s="34"/>
      <c r="E5" s="36" t="s">
        <v>114</v>
      </c>
      <c r="F5" s="37"/>
      <c r="G5" s="37"/>
      <c r="H5" s="37"/>
      <c r="I5" s="37"/>
      <c r="J5" s="37"/>
      <c r="K5" s="37"/>
      <c r="L5" s="51" t="s">
        <v>115</v>
      </c>
      <c r="M5" s="37"/>
      <c r="N5" s="37"/>
      <c r="O5" s="37"/>
      <c r="P5" s="51" t="s">
        <v>117</v>
      </c>
      <c r="Q5" s="37"/>
      <c r="R5" s="37"/>
      <c r="S5" s="37"/>
      <c r="T5" s="51" t="s">
        <v>118</v>
      </c>
      <c r="U5" s="37"/>
      <c r="V5" s="37"/>
      <c r="W5" s="37"/>
      <c r="X5" s="51" t="s">
        <v>119</v>
      </c>
      <c r="Y5" s="37"/>
      <c r="Z5" s="37"/>
      <c r="AA5" s="37"/>
      <c r="AB5" s="39" t="s">
        <v>122</v>
      </c>
      <c r="AC5" s="37"/>
      <c r="AD5" s="37"/>
      <c r="AE5" s="37"/>
      <c r="AF5" s="39" t="s">
        <v>126</v>
      </c>
      <c r="AG5" s="37"/>
      <c r="AH5" s="37"/>
      <c r="AI5" s="37"/>
      <c r="AJ5" s="51" t="s">
        <v>127</v>
      </c>
      <c r="AK5" s="37"/>
      <c r="AL5" s="37"/>
      <c r="AM5" s="37"/>
      <c r="AN5" s="51" t="s">
        <v>128</v>
      </c>
      <c r="AO5" s="37"/>
      <c r="AP5" s="37"/>
      <c r="AQ5" s="37"/>
      <c r="AR5" s="51" t="s">
        <v>131</v>
      </c>
      <c r="AS5" s="37"/>
      <c r="AT5" s="37"/>
      <c r="AU5" s="37"/>
      <c r="AV5" s="51" t="s">
        <v>134</v>
      </c>
      <c r="AW5" s="37"/>
      <c r="AX5" s="37"/>
      <c r="AY5" s="37"/>
      <c r="AZ5" s="45" t="s">
        <v>135</v>
      </c>
      <c r="BA5" s="37"/>
      <c r="BB5" s="37"/>
      <c r="BC5" s="37"/>
      <c r="BD5" s="36" t="s">
        <v>138</v>
      </c>
      <c r="BE5" s="37"/>
      <c r="BF5" s="37"/>
      <c r="BG5" s="37"/>
      <c r="BH5" s="37"/>
      <c r="BI5" s="37"/>
      <c r="BJ5" s="37"/>
      <c r="BK5" s="37"/>
      <c r="BL5" s="37"/>
      <c r="BM5" s="46"/>
      <c r="BN5" s="46"/>
      <c r="BO5" s="46"/>
      <c r="BP5" s="46"/>
    </row>
    <row r="6" ht="30.0" customHeight="1">
      <c r="A6" s="16"/>
      <c r="B6" s="16"/>
      <c r="C6" s="16"/>
      <c r="D6" s="16"/>
      <c r="E6" s="36" t="s">
        <v>141</v>
      </c>
      <c r="F6" s="37"/>
      <c r="G6" s="37"/>
      <c r="H6" s="37"/>
      <c r="I6" s="37"/>
      <c r="J6" s="37"/>
      <c r="K6" s="37"/>
      <c r="L6" s="37"/>
      <c r="M6" s="37"/>
      <c r="N6" s="39" t="s">
        <v>144</v>
      </c>
      <c r="O6" s="37"/>
      <c r="P6" s="37"/>
      <c r="Q6" s="37"/>
      <c r="R6" s="39" t="s">
        <v>147</v>
      </c>
      <c r="S6" s="37"/>
      <c r="T6" s="37"/>
      <c r="U6" s="37"/>
      <c r="V6" s="39" t="s">
        <v>151</v>
      </c>
      <c r="W6" s="37"/>
      <c r="X6" s="37"/>
      <c r="Y6" s="37"/>
      <c r="Z6" s="39" t="s">
        <v>152</v>
      </c>
      <c r="AA6" s="37"/>
      <c r="AB6" s="37"/>
      <c r="AC6" s="37"/>
      <c r="AD6" s="39" t="s">
        <v>153</v>
      </c>
      <c r="AE6" s="37"/>
      <c r="AF6" s="37"/>
      <c r="AG6" s="37"/>
      <c r="AH6" s="39" t="s">
        <v>154</v>
      </c>
      <c r="AI6" s="37"/>
      <c r="AJ6" s="37"/>
      <c r="AK6" s="37"/>
      <c r="AL6" s="39" t="s">
        <v>155</v>
      </c>
      <c r="AM6" s="37"/>
      <c r="AN6" s="37"/>
      <c r="AO6" s="37"/>
      <c r="AP6" s="39" t="s">
        <v>156</v>
      </c>
      <c r="AQ6" s="37"/>
      <c r="AR6" s="37"/>
      <c r="AS6" s="37"/>
      <c r="AT6" s="39" t="s">
        <v>157</v>
      </c>
      <c r="AU6" s="37"/>
      <c r="AV6" s="37"/>
      <c r="AW6" s="37"/>
      <c r="AX6" s="39" t="s">
        <v>161</v>
      </c>
      <c r="AY6" s="37"/>
      <c r="AZ6" s="37"/>
      <c r="BA6" s="37"/>
      <c r="BB6" s="68" t="s">
        <v>141</v>
      </c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46"/>
      <c r="BN6" s="46"/>
      <c r="BO6" s="46"/>
      <c r="BP6" s="46"/>
    </row>
    <row r="7" ht="30.0" customHeight="1">
      <c r="A7" s="70"/>
      <c r="B7" s="70"/>
      <c r="C7" s="70"/>
      <c r="D7" s="70"/>
      <c r="E7" s="36" t="s">
        <v>162</v>
      </c>
      <c r="F7" s="37"/>
      <c r="G7" s="37"/>
      <c r="H7" s="37"/>
      <c r="I7" s="73"/>
      <c r="J7" s="36" t="s">
        <v>164</v>
      </c>
      <c r="K7" s="37"/>
      <c r="L7" s="37"/>
      <c r="M7" s="37"/>
      <c r="N7" s="73"/>
      <c r="O7" s="36" t="s">
        <v>163</v>
      </c>
      <c r="P7" s="37"/>
      <c r="Q7" s="37"/>
      <c r="R7" s="37"/>
      <c r="S7" s="73"/>
      <c r="T7" s="36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73"/>
      <c r="AS7" s="36" t="s">
        <v>174</v>
      </c>
      <c r="AT7" s="37"/>
      <c r="AU7" s="37"/>
      <c r="AV7" s="37"/>
      <c r="AW7" s="73"/>
      <c r="AX7" s="36" t="s">
        <v>175</v>
      </c>
      <c r="AY7" s="37"/>
      <c r="AZ7" s="37"/>
      <c r="BA7" s="37"/>
      <c r="BB7" s="73"/>
      <c r="BC7" s="36" t="s">
        <v>163</v>
      </c>
      <c r="BD7" s="37"/>
      <c r="BE7" s="37"/>
      <c r="BF7" s="37"/>
      <c r="BG7" s="73"/>
      <c r="BH7" s="36" t="s">
        <v>162</v>
      </c>
      <c r="BI7" s="37"/>
      <c r="BJ7" s="37"/>
      <c r="BK7" s="37"/>
      <c r="BL7" s="73"/>
      <c r="BM7" s="46"/>
      <c r="BN7" s="46"/>
      <c r="BO7" s="46"/>
      <c r="BP7" s="46"/>
    </row>
    <row r="8" ht="30.0" customHeight="1">
      <c r="A8" s="83"/>
      <c r="B8" s="83"/>
      <c r="C8" s="83"/>
      <c r="D8" s="83"/>
      <c r="E8" s="19" t="s">
        <v>177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85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89"/>
      <c r="BM8" s="90"/>
      <c r="BN8" s="90"/>
      <c r="BO8" s="90"/>
      <c r="BP8" s="90"/>
    </row>
    <row r="9" ht="30.0" customHeight="1">
      <c r="A9" s="93"/>
      <c r="B9" s="93"/>
      <c r="C9" s="93"/>
      <c r="D9" s="93"/>
      <c r="E9" s="95" t="s">
        <v>75</v>
      </c>
      <c r="F9" s="37"/>
      <c r="G9" s="37"/>
      <c r="H9" s="73"/>
      <c r="I9" s="39">
        <v>1.0</v>
      </c>
      <c r="J9" s="37"/>
      <c r="K9" s="37"/>
      <c r="L9" s="73"/>
      <c r="M9" s="39">
        <v>2.0</v>
      </c>
      <c r="N9" s="37"/>
      <c r="O9" s="37"/>
      <c r="P9" s="73"/>
      <c r="Q9" s="39">
        <v>3.0</v>
      </c>
      <c r="R9" s="37"/>
      <c r="S9" s="37"/>
      <c r="T9" s="73"/>
      <c r="U9" s="39">
        <v>4.0</v>
      </c>
      <c r="V9" s="37"/>
      <c r="W9" s="37"/>
      <c r="X9" s="73"/>
      <c r="Y9" s="39">
        <v>5.0</v>
      </c>
      <c r="Z9" s="37"/>
      <c r="AA9" s="37"/>
      <c r="AB9" s="73"/>
      <c r="AC9" s="39">
        <v>6.0</v>
      </c>
      <c r="AD9" s="37"/>
      <c r="AE9" s="37"/>
      <c r="AF9" s="73"/>
      <c r="AG9" s="39">
        <v>7.0</v>
      </c>
      <c r="AH9" s="37"/>
      <c r="AI9" s="37"/>
      <c r="AJ9" s="73"/>
      <c r="AK9" s="39">
        <v>8.0</v>
      </c>
      <c r="AL9" s="37"/>
      <c r="AM9" s="37"/>
      <c r="AN9" s="73"/>
      <c r="AO9" s="39">
        <v>9.0</v>
      </c>
      <c r="AP9" s="37"/>
      <c r="AQ9" s="37"/>
      <c r="AR9" s="73"/>
      <c r="AS9" s="39">
        <v>0.0</v>
      </c>
      <c r="AT9" s="37"/>
      <c r="AU9" s="37"/>
      <c r="AV9" s="73"/>
      <c r="AW9" s="39" t="s">
        <v>12</v>
      </c>
      <c r="AX9" s="37"/>
      <c r="AY9" s="37"/>
      <c r="AZ9" s="73"/>
      <c r="BA9" s="45" t="s">
        <v>94</v>
      </c>
      <c r="BB9" s="37"/>
      <c r="BC9" s="37"/>
      <c r="BD9" s="73"/>
      <c r="BE9" s="39" t="s">
        <v>111</v>
      </c>
      <c r="BF9" s="37"/>
      <c r="BG9" s="37"/>
      <c r="BH9" s="73"/>
      <c r="BI9" s="39" t="s">
        <v>211</v>
      </c>
      <c r="BJ9" s="37"/>
      <c r="BK9" s="37"/>
      <c r="BL9" s="73"/>
      <c r="BM9" s="102"/>
      <c r="BN9" s="102"/>
      <c r="BO9" s="102"/>
      <c r="BP9" s="102"/>
    </row>
    <row r="10" ht="30.0" customHeight="1">
      <c r="A10" s="93"/>
      <c r="B10" s="93"/>
      <c r="C10" s="93"/>
      <c r="D10" s="93"/>
      <c r="E10" s="95" t="s">
        <v>96</v>
      </c>
      <c r="F10" s="37"/>
      <c r="G10" s="37"/>
      <c r="H10" s="37"/>
      <c r="I10" s="37"/>
      <c r="J10" s="73"/>
      <c r="K10" s="39" t="s">
        <v>218</v>
      </c>
      <c r="L10" s="37"/>
      <c r="M10" s="37"/>
      <c r="N10" s="73"/>
      <c r="O10" s="39" t="s">
        <v>227</v>
      </c>
      <c r="P10" s="37"/>
      <c r="Q10" s="37"/>
      <c r="R10" s="73"/>
      <c r="S10" s="39" t="s">
        <v>228</v>
      </c>
      <c r="T10" s="37"/>
      <c r="U10" s="37"/>
      <c r="V10" s="73"/>
      <c r="W10" s="39" t="s">
        <v>229</v>
      </c>
      <c r="X10" s="37"/>
      <c r="Y10" s="37"/>
      <c r="Z10" s="73"/>
      <c r="AA10" s="39" t="s">
        <v>230</v>
      </c>
      <c r="AB10" s="37"/>
      <c r="AC10" s="37"/>
      <c r="AD10" s="73"/>
      <c r="AE10" s="39" t="s">
        <v>231</v>
      </c>
      <c r="AF10" s="37"/>
      <c r="AG10" s="37"/>
      <c r="AH10" s="73"/>
      <c r="AI10" s="39" t="s">
        <v>232</v>
      </c>
      <c r="AJ10" s="37"/>
      <c r="AK10" s="37"/>
      <c r="AL10" s="73"/>
      <c r="AM10" s="39" t="s">
        <v>234</v>
      </c>
      <c r="AN10" s="37"/>
      <c r="AO10" s="37"/>
      <c r="AP10" s="73"/>
      <c r="AQ10" s="39" t="s">
        <v>236</v>
      </c>
      <c r="AR10" s="37"/>
      <c r="AS10" s="37"/>
      <c r="AT10" s="73"/>
      <c r="AU10" s="39" t="s">
        <v>238</v>
      </c>
      <c r="AV10" s="37"/>
      <c r="AW10" s="37"/>
      <c r="AX10" s="73"/>
      <c r="AY10" s="39" t="s">
        <v>107</v>
      </c>
      <c r="AZ10" s="37"/>
      <c r="BA10" s="37"/>
      <c r="BB10" s="73"/>
      <c r="BC10" s="39" t="s">
        <v>109</v>
      </c>
      <c r="BD10" s="37"/>
      <c r="BE10" s="37"/>
      <c r="BF10" s="73"/>
      <c r="BG10" s="95" t="s">
        <v>95</v>
      </c>
      <c r="BH10" s="37"/>
      <c r="BI10" s="37"/>
      <c r="BJ10" s="37"/>
      <c r="BK10" s="37"/>
      <c r="BL10" s="73"/>
      <c r="BM10" s="102"/>
      <c r="BN10" s="102"/>
      <c r="BO10" s="102"/>
      <c r="BP10" s="102"/>
    </row>
    <row r="11" ht="30.0" customHeight="1">
      <c r="A11" s="93"/>
      <c r="B11" s="93"/>
      <c r="C11" s="93"/>
      <c r="D11" s="93"/>
      <c r="E11" s="111" t="s">
        <v>162</v>
      </c>
      <c r="F11" s="37"/>
      <c r="G11" s="37"/>
      <c r="H11" s="37"/>
      <c r="I11" s="37"/>
      <c r="J11" s="37"/>
      <c r="K11" s="73"/>
      <c r="L11" s="51" t="s">
        <v>241</v>
      </c>
      <c r="M11" s="37"/>
      <c r="N11" s="37"/>
      <c r="O11" s="73"/>
      <c r="P11" s="51" t="s">
        <v>242</v>
      </c>
      <c r="Q11" s="37"/>
      <c r="R11" s="37"/>
      <c r="S11" s="73"/>
      <c r="T11" s="51" t="s">
        <v>243</v>
      </c>
      <c r="U11" s="37"/>
      <c r="V11" s="37"/>
      <c r="W11" s="73"/>
      <c r="X11" s="51" t="s">
        <v>244</v>
      </c>
      <c r="Y11" s="37"/>
      <c r="Z11" s="37"/>
      <c r="AA11" s="73"/>
      <c r="AB11" s="39" t="s">
        <v>245</v>
      </c>
      <c r="AC11" s="37"/>
      <c r="AD11" s="37"/>
      <c r="AE11" s="73"/>
      <c r="AF11" s="39" t="s">
        <v>246</v>
      </c>
      <c r="AG11" s="37"/>
      <c r="AH11" s="37"/>
      <c r="AI11" s="73"/>
      <c r="AJ11" s="51" t="s">
        <v>247</v>
      </c>
      <c r="AK11" s="37"/>
      <c r="AL11" s="37"/>
      <c r="AM11" s="73"/>
      <c r="AN11" s="51" t="s">
        <v>252</v>
      </c>
      <c r="AO11" s="37"/>
      <c r="AP11" s="37"/>
      <c r="AQ11" s="73"/>
      <c r="AR11" s="51" t="s">
        <v>253</v>
      </c>
      <c r="AS11" s="37"/>
      <c r="AT11" s="37"/>
      <c r="AU11" s="73"/>
      <c r="AV11" s="51" t="s">
        <v>134</v>
      </c>
      <c r="AW11" s="37"/>
      <c r="AX11" s="37"/>
      <c r="AY11" s="73"/>
      <c r="AZ11" s="118" t="s">
        <v>135</v>
      </c>
      <c r="BA11" s="37"/>
      <c r="BB11" s="37"/>
      <c r="BC11" s="73"/>
      <c r="BD11" s="95" t="s">
        <v>138</v>
      </c>
      <c r="BE11" s="37"/>
      <c r="BF11" s="37"/>
      <c r="BG11" s="37"/>
      <c r="BH11" s="37"/>
      <c r="BI11" s="37"/>
      <c r="BJ11" s="37"/>
      <c r="BK11" s="37"/>
      <c r="BL11" s="73"/>
      <c r="BM11" s="102"/>
      <c r="BN11" s="102"/>
      <c r="BO11" s="102"/>
      <c r="BP11" s="102"/>
    </row>
    <row r="12" ht="30.0" customHeight="1">
      <c r="A12" s="93"/>
      <c r="B12" s="93"/>
      <c r="C12" s="93"/>
      <c r="D12" s="93"/>
      <c r="E12" s="121" t="s">
        <v>141</v>
      </c>
      <c r="F12" s="37"/>
      <c r="G12" s="37"/>
      <c r="H12" s="37"/>
      <c r="I12" s="37"/>
      <c r="J12" s="37"/>
      <c r="K12" s="37"/>
      <c r="L12" s="37"/>
      <c r="M12" s="73"/>
      <c r="N12" s="39" t="s">
        <v>264</v>
      </c>
      <c r="O12" s="37"/>
      <c r="P12" s="37"/>
      <c r="Q12" s="73"/>
      <c r="R12" s="39" t="s">
        <v>265</v>
      </c>
      <c r="S12" s="37"/>
      <c r="T12" s="37"/>
      <c r="U12" s="73"/>
      <c r="V12" s="39" t="s">
        <v>266</v>
      </c>
      <c r="W12" s="37"/>
      <c r="X12" s="37"/>
      <c r="Y12" s="73"/>
      <c r="Z12" s="39" t="s">
        <v>267</v>
      </c>
      <c r="AA12" s="37"/>
      <c r="AB12" s="37"/>
      <c r="AC12" s="73"/>
      <c r="AD12" s="39" t="s">
        <v>268</v>
      </c>
      <c r="AE12" s="37"/>
      <c r="AF12" s="37"/>
      <c r="AG12" s="73"/>
      <c r="AH12" s="39" t="s">
        <v>269</v>
      </c>
      <c r="AI12" s="37"/>
      <c r="AJ12" s="37"/>
      <c r="AK12" s="73"/>
      <c r="AL12" s="39" t="s">
        <v>270</v>
      </c>
      <c r="AM12" s="37"/>
      <c r="AN12" s="37"/>
      <c r="AO12" s="73"/>
      <c r="AP12" s="39" t="s">
        <v>156</v>
      </c>
      <c r="AQ12" s="37"/>
      <c r="AR12" s="37"/>
      <c r="AS12" s="73"/>
      <c r="AT12" s="39" t="s">
        <v>157</v>
      </c>
      <c r="AU12" s="37"/>
      <c r="AV12" s="37"/>
      <c r="AW12" s="73"/>
      <c r="AX12" s="39" t="s">
        <v>161</v>
      </c>
      <c r="AY12" s="37"/>
      <c r="AZ12" s="37"/>
      <c r="BA12" s="73"/>
      <c r="BB12" s="111" t="s">
        <v>141</v>
      </c>
      <c r="BC12" s="37"/>
      <c r="BD12" s="37"/>
      <c r="BE12" s="37"/>
      <c r="BF12" s="37"/>
      <c r="BG12" s="37"/>
      <c r="BH12" s="73"/>
      <c r="BI12" s="95" t="s">
        <v>174</v>
      </c>
      <c r="BJ12" s="37"/>
      <c r="BK12" s="37"/>
      <c r="BL12" s="73"/>
      <c r="BM12" s="32"/>
      <c r="BN12" s="32"/>
      <c r="BO12" s="32"/>
      <c r="BP12" s="32"/>
    </row>
    <row r="13" ht="30.0" customHeight="1">
      <c r="A13" s="93"/>
      <c r="B13" s="93"/>
      <c r="C13" s="93"/>
      <c r="D13" s="93"/>
      <c r="E13" s="83"/>
      <c r="F13" s="83"/>
      <c r="G13" s="83"/>
      <c r="H13" s="83"/>
      <c r="I13" s="83"/>
      <c r="J13" s="134"/>
      <c r="K13" s="95" t="s">
        <v>163</v>
      </c>
      <c r="L13" s="37"/>
      <c r="M13" s="37"/>
      <c r="N13" s="73"/>
      <c r="O13" s="121" t="s">
        <v>164</v>
      </c>
      <c r="P13" s="37"/>
      <c r="Q13" s="37"/>
      <c r="R13" s="37"/>
      <c r="S13" s="37"/>
      <c r="T13" s="73"/>
      <c r="U13" s="140" t="s">
        <v>166</v>
      </c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73"/>
      <c r="AS13" s="121" t="s">
        <v>164</v>
      </c>
      <c r="AT13" s="37"/>
      <c r="AU13" s="37"/>
      <c r="AV13" s="37"/>
      <c r="AW13" s="37"/>
      <c r="AX13" s="73"/>
      <c r="AY13" s="95" t="s">
        <v>163</v>
      </c>
      <c r="AZ13" s="37"/>
      <c r="BA13" s="37"/>
      <c r="BB13" s="73"/>
      <c r="BC13" s="144"/>
      <c r="BD13" s="90"/>
      <c r="BE13" s="90"/>
      <c r="BF13" s="90"/>
      <c r="BG13" s="90"/>
      <c r="BH13" s="90"/>
      <c r="BI13" s="90"/>
      <c r="BJ13" s="90"/>
      <c r="BK13" s="90"/>
      <c r="BL13" s="90"/>
      <c r="BM13" s="46"/>
      <c r="BN13" s="46"/>
      <c r="BO13" s="46"/>
      <c r="BP13" s="46"/>
    </row>
    <row r="14" ht="30.0" customHeight="1">
      <c r="A14" s="145"/>
      <c r="B14" s="145"/>
      <c r="C14" s="145"/>
      <c r="D14" s="145"/>
      <c r="E14" s="19" t="s">
        <v>280</v>
      </c>
      <c r="F14" s="16"/>
      <c r="G14" s="17"/>
      <c r="H14" s="17"/>
      <c r="I14" s="21"/>
      <c r="J14" s="21"/>
      <c r="K14" s="21"/>
      <c r="L14" s="21"/>
      <c r="M14" s="17"/>
      <c r="N14" s="17"/>
      <c r="O14" s="17"/>
      <c r="P14" s="17"/>
      <c r="Q14" s="17"/>
      <c r="R14" s="21"/>
      <c r="S14" s="21"/>
      <c r="T14" s="21"/>
      <c r="U14" s="21"/>
      <c r="V14" s="17"/>
      <c r="W14" s="17"/>
      <c r="X14" s="17"/>
      <c r="Y14" s="17"/>
      <c r="Z14" s="17"/>
      <c r="AA14" s="21"/>
      <c r="AB14" s="21"/>
      <c r="AC14" s="21"/>
      <c r="AD14" s="21"/>
      <c r="AE14" s="17"/>
      <c r="AF14" s="23"/>
      <c r="AG14" s="25"/>
      <c r="AH14" s="25"/>
      <c r="AI14" s="25"/>
      <c r="AJ14" s="27"/>
      <c r="AK14" s="25"/>
      <c r="AL14" s="25"/>
      <c r="AM14" s="25"/>
      <c r="AN14" s="27"/>
      <c r="AO14" s="27"/>
      <c r="AP14" s="27"/>
      <c r="AQ14" s="27"/>
      <c r="AR14" s="25"/>
      <c r="AS14" s="25"/>
      <c r="AT14" s="25"/>
      <c r="AU14" s="25"/>
      <c r="AV14" s="25"/>
      <c r="AW14" s="27"/>
      <c r="AX14" s="27"/>
      <c r="AY14" s="27"/>
      <c r="AZ14" s="27"/>
      <c r="BA14" s="25"/>
      <c r="BB14" s="25"/>
      <c r="BC14" s="25"/>
      <c r="BD14" s="28"/>
      <c r="BE14" s="28"/>
      <c r="BF14" s="90"/>
      <c r="BG14" s="90"/>
      <c r="BH14" s="90"/>
      <c r="BI14" s="90"/>
      <c r="BJ14" s="28"/>
      <c r="BK14" s="28"/>
      <c r="BL14" s="30"/>
      <c r="BM14" s="27"/>
      <c r="BN14" s="27"/>
      <c r="BO14" s="27"/>
      <c r="BP14" s="27"/>
    </row>
    <row r="15" ht="30.0" customHeight="1">
      <c r="A15" s="149"/>
      <c r="B15" s="149"/>
      <c r="C15" s="149"/>
      <c r="D15" s="149"/>
      <c r="E15" s="149"/>
      <c r="F15" s="145"/>
      <c r="G15" s="150"/>
      <c r="H15" s="151" t="s">
        <v>75</v>
      </c>
      <c r="I15" s="37"/>
      <c r="J15" s="37"/>
      <c r="K15" s="73"/>
      <c r="L15" s="36" t="s">
        <v>218</v>
      </c>
      <c r="M15" s="37"/>
      <c r="N15" s="37"/>
      <c r="O15" s="73"/>
      <c r="P15" s="36" t="s">
        <v>227</v>
      </c>
      <c r="Q15" s="37"/>
      <c r="R15" s="37"/>
      <c r="S15" s="73"/>
      <c r="T15" s="36" t="s">
        <v>228</v>
      </c>
      <c r="U15" s="37"/>
      <c r="V15" s="37"/>
      <c r="W15" s="73"/>
      <c r="X15" s="36" t="s">
        <v>229</v>
      </c>
      <c r="Y15" s="37"/>
      <c r="Z15" s="37"/>
      <c r="AA15" s="73"/>
      <c r="AB15" s="36" t="s">
        <v>230</v>
      </c>
      <c r="AC15" s="37"/>
      <c r="AD15" s="37"/>
      <c r="AE15" s="73"/>
      <c r="AF15" s="36" t="s">
        <v>231</v>
      </c>
      <c r="AG15" s="37"/>
      <c r="AH15" s="37"/>
      <c r="AI15" s="73"/>
      <c r="AJ15" s="36" t="s">
        <v>232</v>
      </c>
      <c r="AK15" s="37"/>
      <c r="AL15" s="37"/>
      <c r="AM15" s="73"/>
      <c r="AN15" s="36" t="s">
        <v>234</v>
      </c>
      <c r="AO15" s="37"/>
      <c r="AP15" s="37"/>
      <c r="AQ15" s="73"/>
      <c r="AR15" s="36" t="s">
        <v>236</v>
      </c>
      <c r="AS15" s="37"/>
      <c r="AT15" s="37"/>
      <c r="AU15" s="73"/>
      <c r="AV15" s="36" t="s">
        <v>238</v>
      </c>
      <c r="AW15" s="37"/>
      <c r="AX15" s="37"/>
      <c r="AY15" s="73"/>
      <c r="AZ15" s="151" t="s">
        <v>96</v>
      </c>
      <c r="BA15" s="37"/>
      <c r="BB15" s="37"/>
      <c r="BC15" s="73"/>
      <c r="BD15" s="152"/>
      <c r="BE15" s="46"/>
      <c r="BF15" s="46"/>
      <c r="BG15" s="46"/>
      <c r="BH15" s="153"/>
      <c r="BI15" s="153"/>
      <c r="BJ15" s="153"/>
      <c r="BK15" s="46"/>
      <c r="BL15" s="46"/>
      <c r="BM15" s="46"/>
      <c r="BN15" s="46"/>
      <c r="BO15" s="46"/>
      <c r="BP15" s="46"/>
    </row>
    <row r="16" ht="30.0" customHeight="1">
      <c r="A16" s="149"/>
      <c r="B16" s="149"/>
      <c r="C16" s="149"/>
      <c r="D16" s="149"/>
      <c r="E16" s="149"/>
      <c r="F16" s="34"/>
      <c r="G16" s="150"/>
      <c r="H16" s="151" t="s">
        <v>162</v>
      </c>
      <c r="I16" s="37"/>
      <c r="J16" s="37"/>
      <c r="K16" s="73"/>
      <c r="L16" s="154" t="s">
        <v>241</v>
      </c>
      <c r="M16" s="37"/>
      <c r="N16" s="37"/>
      <c r="O16" s="73"/>
      <c r="P16" s="154" t="s">
        <v>242</v>
      </c>
      <c r="Q16" s="37"/>
      <c r="R16" s="37"/>
      <c r="S16" s="73"/>
      <c r="T16" s="154" t="s">
        <v>243</v>
      </c>
      <c r="U16" s="37"/>
      <c r="V16" s="37"/>
      <c r="W16" s="73"/>
      <c r="X16" s="154" t="s">
        <v>244</v>
      </c>
      <c r="Y16" s="37"/>
      <c r="Z16" s="37"/>
      <c r="AA16" s="73"/>
      <c r="AB16" s="36" t="s">
        <v>245</v>
      </c>
      <c r="AC16" s="37"/>
      <c r="AD16" s="37"/>
      <c r="AE16" s="73"/>
      <c r="AF16" s="36" t="s">
        <v>246</v>
      </c>
      <c r="AG16" s="37"/>
      <c r="AH16" s="37"/>
      <c r="AI16" s="73"/>
      <c r="AJ16" s="154" t="s">
        <v>247</v>
      </c>
      <c r="AK16" s="37"/>
      <c r="AL16" s="37"/>
      <c r="AM16" s="73"/>
      <c r="AN16" s="154" t="s">
        <v>252</v>
      </c>
      <c r="AO16" s="37"/>
      <c r="AP16" s="37"/>
      <c r="AQ16" s="73"/>
      <c r="AR16" s="154" t="s">
        <v>253</v>
      </c>
      <c r="AS16" s="37"/>
      <c r="AT16" s="37"/>
      <c r="AU16" s="73"/>
      <c r="AV16" s="154" t="s">
        <v>134</v>
      </c>
      <c r="AW16" s="37"/>
      <c r="AX16" s="37"/>
      <c r="AY16" s="73"/>
      <c r="AZ16" s="151" t="s">
        <v>95</v>
      </c>
      <c r="BA16" s="37"/>
      <c r="BB16" s="37"/>
      <c r="BC16" s="73"/>
      <c r="BD16" s="102"/>
      <c r="BE16" s="153"/>
      <c r="BF16" s="46"/>
      <c r="BG16" s="46"/>
      <c r="BH16" s="46"/>
      <c r="BI16" s="46"/>
      <c r="BJ16" s="153"/>
      <c r="BK16" s="153"/>
      <c r="BL16" s="155"/>
      <c r="BM16" s="46"/>
      <c r="BN16" s="46"/>
      <c r="BO16" s="46"/>
      <c r="BP16" s="46"/>
    </row>
    <row r="17" ht="30.0" customHeight="1">
      <c r="A17" s="149"/>
      <c r="B17" s="149"/>
      <c r="C17" s="149"/>
      <c r="D17" s="149"/>
      <c r="E17" s="149"/>
      <c r="F17" s="34"/>
      <c r="G17" s="150"/>
      <c r="H17" s="151" t="s">
        <v>163</v>
      </c>
      <c r="I17" s="37"/>
      <c r="J17" s="37"/>
      <c r="K17" s="73"/>
      <c r="L17" s="36" t="s">
        <v>264</v>
      </c>
      <c r="M17" s="37"/>
      <c r="N17" s="37"/>
      <c r="O17" s="73"/>
      <c r="P17" s="36" t="s">
        <v>265</v>
      </c>
      <c r="Q17" s="37"/>
      <c r="R17" s="37"/>
      <c r="S17" s="73"/>
      <c r="T17" s="36" t="s">
        <v>266</v>
      </c>
      <c r="U17" s="37"/>
      <c r="V17" s="37"/>
      <c r="W17" s="73"/>
      <c r="X17" s="36" t="s">
        <v>267</v>
      </c>
      <c r="Y17" s="37"/>
      <c r="Z17" s="37"/>
      <c r="AA17" s="73"/>
      <c r="AB17" s="36" t="s">
        <v>268</v>
      </c>
      <c r="AC17" s="37"/>
      <c r="AD17" s="37"/>
      <c r="AE17" s="73"/>
      <c r="AF17" s="36" t="s">
        <v>269</v>
      </c>
      <c r="AG17" s="37"/>
      <c r="AH17" s="37"/>
      <c r="AI17" s="73"/>
      <c r="AJ17" s="36" t="s">
        <v>270</v>
      </c>
      <c r="AK17" s="37"/>
      <c r="AL17" s="37"/>
      <c r="AM17" s="73"/>
      <c r="AN17" s="36" t="s">
        <v>156</v>
      </c>
      <c r="AO17" s="37"/>
      <c r="AP17" s="37"/>
      <c r="AQ17" s="73"/>
      <c r="AR17" s="36" t="s">
        <v>157</v>
      </c>
      <c r="AS17" s="37"/>
      <c r="AT17" s="37"/>
      <c r="AU17" s="73"/>
      <c r="AV17" s="36" t="s">
        <v>161</v>
      </c>
      <c r="AW17" s="37"/>
      <c r="AX17" s="37"/>
      <c r="AY17" s="73"/>
      <c r="AZ17" s="151" t="s">
        <v>138</v>
      </c>
      <c r="BA17" s="37"/>
      <c r="BB17" s="37"/>
      <c r="BC17" s="73"/>
      <c r="BD17" s="102"/>
      <c r="BE17" s="153"/>
      <c r="BF17" s="46"/>
      <c r="BG17" s="46"/>
      <c r="BH17" s="46"/>
      <c r="BI17" s="46"/>
      <c r="BJ17" s="153"/>
      <c r="BK17" s="155"/>
      <c r="BL17" s="155"/>
      <c r="BM17" s="46"/>
      <c r="BN17" s="46"/>
      <c r="BO17" s="46"/>
      <c r="BP17" s="46"/>
    </row>
    <row r="18" ht="30.0" customHeight="1">
      <c r="A18" s="34"/>
      <c r="B18" s="34"/>
      <c r="C18" s="34"/>
      <c r="D18" s="34"/>
      <c r="E18" s="34"/>
      <c r="F18" s="34"/>
      <c r="G18" s="150"/>
      <c r="H18" s="151" t="s">
        <v>281</v>
      </c>
      <c r="I18" s="37"/>
      <c r="J18" s="37"/>
      <c r="K18" s="73"/>
      <c r="L18" s="151" t="s">
        <v>282</v>
      </c>
      <c r="M18" s="37"/>
      <c r="N18" s="37"/>
      <c r="O18" s="73"/>
      <c r="P18" s="151" t="s">
        <v>164</v>
      </c>
      <c r="Q18" s="37"/>
      <c r="R18" s="37"/>
      <c r="S18" s="73"/>
      <c r="T18" s="151" t="s">
        <v>141</v>
      </c>
      <c r="U18" s="37"/>
      <c r="V18" s="37"/>
      <c r="W18" s="73"/>
      <c r="X18" s="156" t="s">
        <v>165</v>
      </c>
      <c r="Y18" s="37"/>
      <c r="Z18" s="37"/>
      <c r="AA18" s="73"/>
      <c r="AB18" s="36" t="s">
        <v>166</v>
      </c>
      <c r="AC18" s="37"/>
      <c r="AD18" s="37"/>
      <c r="AE18" s="37"/>
      <c r="AF18" s="37"/>
      <c r="AG18" s="37"/>
      <c r="AH18" s="37"/>
      <c r="AI18" s="73"/>
      <c r="AJ18" s="156" t="s">
        <v>169</v>
      </c>
      <c r="AK18" s="37"/>
      <c r="AL18" s="37"/>
      <c r="AM18" s="73"/>
      <c r="AN18" s="151" t="s">
        <v>283</v>
      </c>
      <c r="AO18" s="37"/>
      <c r="AP18" s="37"/>
      <c r="AQ18" s="73"/>
      <c r="AR18" s="151" t="s">
        <v>284</v>
      </c>
      <c r="AS18" s="37"/>
      <c r="AT18" s="37"/>
      <c r="AU18" s="73"/>
      <c r="AV18" s="151" t="s">
        <v>285</v>
      </c>
      <c r="AW18" s="37"/>
      <c r="AX18" s="37"/>
      <c r="AY18" s="73"/>
      <c r="AZ18" s="151" t="s">
        <v>286</v>
      </c>
      <c r="BA18" s="37"/>
      <c r="BB18" s="37"/>
      <c r="BC18" s="73"/>
      <c r="BD18" s="102"/>
      <c r="BE18" s="153"/>
      <c r="BF18" s="46"/>
      <c r="BG18" s="46"/>
      <c r="BH18" s="46"/>
      <c r="BI18" s="46"/>
      <c r="BJ18" s="153"/>
      <c r="BK18" s="157"/>
      <c r="BL18" s="157"/>
      <c r="BM18" s="46"/>
      <c r="BN18" s="46"/>
      <c r="BO18" s="46"/>
      <c r="BP18" s="46"/>
    </row>
    <row r="19" ht="30.0" customHeight="1">
      <c r="A19" s="16"/>
      <c r="B19" s="16"/>
      <c r="C19" s="16"/>
      <c r="D19" s="16"/>
      <c r="E19" s="19" t="s">
        <v>287</v>
      </c>
      <c r="F19" s="16"/>
      <c r="G19" s="17"/>
      <c r="H19" s="17"/>
      <c r="I19" s="21"/>
      <c r="J19" s="21"/>
      <c r="K19" s="21"/>
      <c r="L19" s="21"/>
      <c r="M19" s="17"/>
      <c r="N19" s="17"/>
      <c r="O19" s="17"/>
      <c r="P19" s="17"/>
      <c r="Q19" s="17"/>
      <c r="R19" s="21"/>
      <c r="S19" s="21"/>
      <c r="T19" s="21"/>
      <c r="U19" s="21"/>
      <c r="V19" s="17"/>
      <c r="W19" s="17"/>
      <c r="X19" s="17"/>
      <c r="Y19" s="17"/>
      <c r="Z19" s="17"/>
      <c r="AA19" s="21"/>
      <c r="AB19" s="21"/>
      <c r="AC19" s="21"/>
      <c r="AD19" s="21"/>
      <c r="AE19" s="17"/>
      <c r="AF19" s="23"/>
      <c r="AG19" s="25"/>
      <c r="AH19" s="25"/>
      <c r="AI19" s="25"/>
      <c r="AJ19" s="27"/>
      <c r="AK19" s="25"/>
      <c r="AL19" s="25"/>
      <c r="AM19" s="25"/>
      <c r="AN19" s="27"/>
      <c r="AO19" s="27"/>
      <c r="AP19" s="27"/>
      <c r="AQ19" s="27"/>
      <c r="AR19" s="25"/>
      <c r="AS19" s="25"/>
      <c r="AT19" s="25"/>
      <c r="AU19" s="25"/>
      <c r="AV19" s="25"/>
      <c r="AW19" s="27"/>
      <c r="AX19" s="27"/>
      <c r="AY19" s="27"/>
      <c r="AZ19" s="27"/>
      <c r="BA19" s="25"/>
      <c r="BB19" s="25"/>
      <c r="BC19" s="25"/>
      <c r="BD19" s="28"/>
      <c r="BE19" s="28"/>
      <c r="BF19" s="90"/>
      <c r="BG19" s="90"/>
      <c r="BH19" s="90"/>
      <c r="BI19" s="28"/>
      <c r="BJ19" s="90"/>
      <c r="BK19" s="90"/>
      <c r="BL19" s="28"/>
      <c r="BM19" s="28"/>
      <c r="BN19" s="28"/>
      <c r="BO19" s="28"/>
      <c r="BP19" s="28"/>
    </row>
    <row r="20" ht="30.0" customHeight="1">
      <c r="A20" s="158"/>
      <c r="B20" s="158"/>
      <c r="C20" s="158"/>
      <c r="D20" s="158"/>
      <c r="E20" s="158"/>
      <c r="F20" s="159">
        <v>1.0</v>
      </c>
      <c r="G20" s="34"/>
      <c r="H20" s="151" t="s">
        <v>281</v>
      </c>
      <c r="I20" s="37"/>
      <c r="J20" s="37"/>
      <c r="K20" s="73"/>
      <c r="L20" s="151" t="s">
        <v>282</v>
      </c>
      <c r="M20" s="37"/>
      <c r="N20" s="37"/>
      <c r="O20" s="73"/>
      <c r="P20" s="151" t="s">
        <v>164</v>
      </c>
      <c r="Q20" s="37"/>
      <c r="R20" s="37"/>
      <c r="S20" s="73"/>
      <c r="T20" s="151" t="s">
        <v>163</v>
      </c>
      <c r="U20" s="37"/>
      <c r="V20" s="37"/>
      <c r="W20" s="73"/>
      <c r="X20" s="156" t="s">
        <v>165</v>
      </c>
      <c r="Y20" s="37"/>
      <c r="Z20" s="37"/>
      <c r="AA20" s="73"/>
      <c r="AB20" s="36" t="s">
        <v>95</v>
      </c>
      <c r="AC20" s="37"/>
      <c r="AD20" s="37"/>
      <c r="AE20" s="37"/>
      <c r="AF20" s="36" t="s">
        <v>166</v>
      </c>
      <c r="AG20" s="37"/>
      <c r="AH20" s="37"/>
      <c r="AI20" s="37"/>
      <c r="AJ20" s="156" t="s">
        <v>169</v>
      </c>
      <c r="AK20" s="37"/>
      <c r="AL20" s="37"/>
      <c r="AM20" s="73"/>
      <c r="AN20" s="151" t="s">
        <v>283</v>
      </c>
      <c r="AO20" s="37"/>
      <c r="AP20" s="37"/>
      <c r="AQ20" s="73"/>
      <c r="AR20" s="151" t="s">
        <v>284</v>
      </c>
      <c r="AS20" s="37"/>
      <c r="AT20" s="37"/>
      <c r="AU20" s="73"/>
      <c r="AV20" s="151" t="s">
        <v>285</v>
      </c>
      <c r="AW20" s="37"/>
      <c r="AX20" s="37"/>
      <c r="AY20" s="73"/>
      <c r="AZ20" s="151" t="s">
        <v>286</v>
      </c>
      <c r="BA20" s="37"/>
      <c r="BB20" s="37"/>
      <c r="BC20" s="73"/>
      <c r="BD20" s="102"/>
      <c r="BE20" s="160" t="s">
        <v>288</v>
      </c>
      <c r="BF20" s="46"/>
      <c r="BG20" s="90"/>
      <c r="BH20" s="90"/>
      <c r="BI20" s="28"/>
      <c r="BJ20" s="28"/>
      <c r="BK20" s="28"/>
      <c r="BL20" s="28"/>
      <c r="BM20" s="90"/>
      <c r="BN20" s="90"/>
      <c r="BO20" s="90"/>
      <c r="BP20" s="90"/>
    </row>
    <row r="21" ht="30.0" customHeight="1">
      <c r="A21" s="34"/>
      <c r="B21" s="34"/>
      <c r="C21" s="34"/>
      <c r="D21" s="34"/>
      <c r="E21" s="34"/>
      <c r="F21" s="159">
        <v>2.0</v>
      </c>
      <c r="G21" s="34"/>
      <c r="H21" s="151" t="s">
        <v>281</v>
      </c>
      <c r="I21" s="37"/>
      <c r="J21" s="37"/>
      <c r="K21" s="73"/>
      <c r="L21" s="151" t="s">
        <v>282</v>
      </c>
      <c r="M21" s="37"/>
      <c r="N21" s="37"/>
      <c r="O21" s="73"/>
      <c r="P21" s="151" t="s">
        <v>164</v>
      </c>
      <c r="Q21" s="37"/>
      <c r="R21" s="37"/>
      <c r="S21" s="73"/>
      <c r="T21" s="151" t="s">
        <v>163</v>
      </c>
      <c r="U21" s="37"/>
      <c r="V21" s="37"/>
      <c r="W21" s="73"/>
      <c r="X21" s="156" t="s">
        <v>165</v>
      </c>
      <c r="Y21" s="37"/>
      <c r="Z21" s="37"/>
      <c r="AA21" s="73"/>
      <c r="AB21" s="36" t="s">
        <v>166</v>
      </c>
      <c r="AC21" s="37"/>
      <c r="AD21" s="37"/>
      <c r="AE21" s="37"/>
      <c r="AF21" s="37"/>
      <c r="AG21" s="37"/>
      <c r="AH21" s="37"/>
      <c r="AI21" s="73"/>
      <c r="AJ21" s="156" t="s">
        <v>169</v>
      </c>
      <c r="AK21" s="37"/>
      <c r="AL21" s="37"/>
      <c r="AM21" s="73"/>
      <c r="AN21" s="151" t="s">
        <v>283</v>
      </c>
      <c r="AO21" s="37"/>
      <c r="AP21" s="37"/>
      <c r="AQ21" s="73"/>
      <c r="AR21" s="151" t="s">
        <v>284</v>
      </c>
      <c r="AS21" s="37"/>
      <c r="AT21" s="37"/>
      <c r="AU21" s="73"/>
      <c r="AV21" s="151" t="s">
        <v>285</v>
      </c>
      <c r="AW21" s="37"/>
      <c r="AX21" s="37"/>
      <c r="AY21" s="73"/>
      <c r="AZ21" s="151" t="s">
        <v>286</v>
      </c>
      <c r="BA21" s="37"/>
      <c r="BB21" s="37"/>
      <c r="BC21" s="73"/>
      <c r="BD21" s="102"/>
      <c r="BE21" s="160" t="s">
        <v>289</v>
      </c>
      <c r="BF21" s="46"/>
      <c r="BG21" s="46"/>
      <c r="BH21" s="46"/>
      <c r="BI21" s="153"/>
      <c r="BJ21" s="153"/>
      <c r="BK21" s="153"/>
      <c r="BL21" s="153"/>
      <c r="BM21" s="46"/>
      <c r="BN21" s="46"/>
      <c r="BO21" s="46"/>
      <c r="BP21" s="46"/>
    </row>
    <row r="22" ht="30.0" customHeight="1">
      <c r="A22" s="34"/>
      <c r="B22" s="34"/>
      <c r="C22" s="34"/>
      <c r="D22" s="34"/>
      <c r="E22" s="34"/>
      <c r="F22" s="159">
        <v>3.0</v>
      </c>
      <c r="G22" s="34"/>
      <c r="H22" s="151" t="s">
        <v>281</v>
      </c>
      <c r="I22" s="37"/>
      <c r="J22" s="37"/>
      <c r="K22" s="73"/>
      <c r="L22" s="151" t="s">
        <v>282</v>
      </c>
      <c r="M22" s="37"/>
      <c r="N22" s="37"/>
      <c r="O22" s="73"/>
      <c r="P22" s="151" t="s">
        <v>164</v>
      </c>
      <c r="Q22" s="37"/>
      <c r="R22" s="37"/>
      <c r="S22" s="73"/>
      <c r="T22" s="151" t="s">
        <v>163</v>
      </c>
      <c r="U22" s="37"/>
      <c r="V22" s="37"/>
      <c r="W22" s="73"/>
      <c r="X22" s="156" t="s">
        <v>165</v>
      </c>
      <c r="Y22" s="37"/>
      <c r="Z22" s="37"/>
      <c r="AA22" s="37"/>
      <c r="AB22" s="73"/>
      <c r="AC22" s="36" t="s">
        <v>166</v>
      </c>
      <c r="AD22" s="37"/>
      <c r="AE22" s="37"/>
      <c r="AF22" s="37"/>
      <c r="AG22" s="37"/>
      <c r="AH22" s="73"/>
      <c r="AI22" s="156" t="s">
        <v>169</v>
      </c>
      <c r="AJ22" s="37"/>
      <c r="AK22" s="37"/>
      <c r="AL22" s="37"/>
      <c r="AM22" s="73"/>
      <c r="AN22" s="151" t="s">
        <v>283</v>
      </c>
      <c r="AO22" s="37"/>
      <c r="AP22" s="37"/>
      <c r="AQ22" s="73"/>
      <c r="AR22" s="151" t="s">
        <v>284</v>
      </c>
      <c r="AS22" s="37"/>
      <c r="AT22" s="37"/>
      <c r="AU22" s="73"/>
      <c r="AV22" s="151" t="s">
        <v>285</v>
      </c>
      <c r="AW22" s="37"/>
      <c r="AX22" s="37"/>
      <c r="AY22" s="73"/>
      <c r="AZ22" s="151" t="s">
        <v>286</v>
      </c>
      <c r="BA22" s="37"/>
      <c r="BB22" s="37"/>
      <c r="BC22" s="73"/>
      <c r="BD22" s="102"/>
      <c r="BE22" s="160" t="s">
        <v>290</v>
      </c>
      <c r="BF22" s="46"/>
      <c r="BG22" s="46"/>
      <c r="BH22" s="46"/>
      <c r="BI22" s="153"/>
      <c r="BJ22" s="157"/>
      <c r="BK22" s="157"/>
      <c r="BL22" s="46"/>
      <c r="BM22" s="46"/>
      <c r="BN22" s="46"/>
      <c r="BO22" s="46"/>
      <c r="BP22" s="46"/>
    </row>
    <row r="23" ht="30.0" customHeight="1">
      <c r="A23" s="16"/>
      <c r="B23" s="16"/>
      <c r="C23" s="16"/>
      <c r="D23" s="16"/>
      <c r="E23" s="16"/>
      <c r="F23" s="161">
        <v>4.0</v>
      </c>
      <c r="G23" s="16"/>
      <c r="H23" s="151" t="s">
        <v>162</v>
      </c>
      <c r="I23" s="37"/>
      <c r="J23" s="37"/>
      <c r="K23" s="37"/>
      <c r="L23" s="37"/>
      <c r="M23" s="73"/>
      <c r="N23" s="151" t="s">
        <v>163</v>
      </c>
      <c r="O23" s="37"/>
      <c r="P23" s="37"/>
      <c r="Q23" s="73"/>
      <c r="R23" s="151" t="s">
        <v>164</v>
      </c>
      <c r="S23" s="37"/>
      <c r="T23" s="37"/>
      <c r="U23" s="37"/>
      <c r="V23" s="37"/>
      <c r="W23" s="73"/>
      <c r="X23" s="156" t="s">
        <v>165</v>
      </c>
      <c r="Y23" s="37"/>
      <c r="Z23" s="37"/>
      <c r="AA23" s="73"/>
      <c r="AB23" s="36" t="s">
        <v>166</v>
      </c>
      <c r="AC23" s="37"/>
      <c r="AD23" s="37"/>
      <c r="AE23" s="37"/>
      <c r="AF23" s="37"/>
      <c r="AG23" s="37"/>
      <c r="AH23" s="37"/>
      <c r="AI23" s="73"/>
      <c r="AJ23" s="156" t="s">
        <v>169</v>
      </c>
      <c r="AK23" s="37"/>
      <c r="AL23" s="37"/>
      <c r="AM23" s="73"/>
      <c r="AN23" s="151" t="s">
        <v>283</v>
      </c>
      <c r="AO23" s="37"/>
      <c r="AP23" s="37"/>
      <c r="AQ23" s="73"/>
      <c r="AR23" s="151" t="s">
        <v>284</v>
      </c>
      <c r="AS23" s="37"/>
      <c r="AT23" s="37"/>
      <c r="AU23" s="73"/>
      <c r="AV23" s="151" t="s">
        <v>285</v>
      </c>
      <c r="AW23" s="37"/>
      <c r="AX23" s="37"/>
      <c r="AY23" s="73"/>
      <c r="AZ23" s="151" t="s">
        <v>286</v>
      </c>
      <c r="BA23" s="37"/>
      <c r="BB23" s="37"/>
      <c r="BC23" s="73"/>
      <c r="BD23" s="28"/>
      <c r="BE23" s="160" t="s">
        <v>291</v>
      </c>
      <c r="BF23" s="90"/>
      <c r="BG23" s="90"/>
      <c r="BH23" s="90"/>
      <c r="BI23" s="28"/>
      <c r="BJ23" s="28"/>
      <c r="BK23" s="30"/>
      <c r="BL23" s="27"/>
      <c r="BM23" s="28"/>
      <c r="BN23" s="28"/>
      <c r="BO23" s="28"/>
      <c r="BP23" s="28"/>
    </row>
    <row r="24" ht="30.0" customHeight="1">
      <c r="A24" s="70"/>
      <c r="B24" s="70"/>
      <c r="C24" s="70"/>
      <c r="D24" s="70"/>
      <c r="E24" s="162"/>
      <c r="F24" s="159">
        <v>5.0</v>
      </c>
      <c r="G24" s="70"/>
      <c r="H24" s="151" t="s">
        <v>162</v>
      </c>
      <c r="I24" s="37"/>
      <c r="J24" s="37"/>
      <c r="K24" s="37"/>
      <c r="L24" s="37"/>
      <c r="M24" s="73"/>
      <c r="N24" s="151" t="s">
        <v>163</v>
      </c>
      <c r="O24" s="37"/>
      <c r="P24" s="37"/>
      <c r="Q24" s="73"/>
      <c r="R24" s="151" t="s">
        <v>164</v>
      </c>
      <c r="S24" s="37"/>
      <c r="T24" s="37"/>
      <c r="U24" s="37"/>
      <c r="V24" s="37"/>
      <c r="W24" s="73"/>
      <c r="X24" s="156" t="s">
        <v>165</v>
      </c>
      <c r="Y24" s="37"/>
      <c r="Z24" s="37"/>
      <c r="AA24" s="37"/>
      <c r="AB24" s="73"/>
      <c r="AC24" s="36" t="s">
        <v>166</v>
      </c>
      <c r="AD24" s="37"/>
      <c r="AE24" s="37"/>
      <c r="AF24" s="37"/>
      <c r="AG24" s="37"/>
      <c r="AH24" s="73"/>
      <c r="AI24" s="156" t="s">
        <v>169</v>
      </c>
      <c r="AJ24" s="37"/>
      <c r="AK24" s="37"/>
      <c r="AL24" s="37"/>
      <c r="AM24" s="73"/>
      <c r="AN24" s="151" t="s">
        <v>283</v>
      </c>
      <c r="AO24" s="37"/>
      <c r="AP24" s="37"/>
      <c r="AQ24" s="73"/>
      <c r="AR24" s="151" t="s">
        <v>284</v>
      </c>
      <c r="AS24" s="37"/>
      <c r="AT24" s="37"/>
      <c r="AU24" s="73"/>
      <c r="AV24" s="151" t="s">
        <v>285</v>
      </c>
      <c r="AW24" s="37"/>
      <c r="AX24" s="37"/>
      <c r="AY24" s="73"/>
      <c r="AZ24" s="151" t="s">
        <v>286</v>
      </c>
      <c r="BA24" s="37"/>
      <c r="BB24" s="37"/>
      <c r="BC24" s="73"/>
      <c r="BD24" s="102"/>
      <c r="BE24" s="160" t="s">
        <v>292</v>
      </c>
      <c r="BF24" s="46"/>
      <c r="BG24" s="46"/>
      <c r="BH24" s="46"/>
      <c r="BI24" s="153"/>
      <c r="BJ24" s="157"/>
      <c r="BK24" s="157"/>
      <c r="BL24" s="46"/>
      <c r="BM24" s="46"/>
      <c r="BN24" s="46"/>
      <c r="BO24" s="46"/>
      <c r="BP24" s="46"/>
    </row>
    <row r="25" ht="30.0" customHeight="1">
      <c r="A25" s="16"/>
      <c r="B25" s="16"/>
      <c r="C25" s="16"/>
      <c r="D25" s="16"/>
      <c r="E25" s="16"/>
      <c r="F25" s="161">
        <v>6.0</v>
      </c>
      <c r="G25" s="16"/>
      <c r="H25" s="151" t="s">
        <v>164</v>
      </c>
      <c r="I25" s="37"/>
      <c r="J25" s="37"/>
      <c r="K25" s="73"/>
      <c r="L25" s="151" t="s">
        <v>162</v>
      </c>
      <c r="M25" s="37"/>
      <c r="N25" s="37"/>
      <c r="O25" s="37"/>
      <c r="P25" s="37"/>
      <c r="Q25" s="73"/>
      <c r="R25" s="151" t="s">
        <v>163</v>
      </c>
      <c r="S25" s="37"/>
      <c r="T25" s="37"/>
      <c r="U25" s="37"/>
      <c r="V25" s="37"/>
      <c r="W25" s="73"/>
      <c r="X25" s="156" t="s">
        <v>165</v>
      </c>
      <c r="Y25" s="37"/>
      <c r="Z25" s="37"/>
      <c r="AA25" s="73"/>
      <c r="AB25" s="36" t="s">
        <v>166</v>
      </c>
      <c r="AC25" s="37"/>
      <c r="AD25" s="37"/>
      <c r="AE25" s="37"/>
      <c r="AF25" s="37"/>
      <c r="AG25" s="37"/>
      <c r="AH25" s="37"/>
      <c r="AI25" s="73"/>
      <c r="AJ25" s="156" t="s">
        <v>169</v>
      </c>
      <c r="AK25" s="37"/>
      <c r="AL25" s="37"/>
      <c r="AM25" s="73"/>
      <c r="AN25" s="151" t="s">
        <v>283</v>
      </c>
      <c r="AO25" s="37"/>
      <c r="AP25" s="37"/>
      <c r="AQ25" s="73"/>
      <c r="AR25" s="151" t="s">
        <v>284</v>
      </c>
      <c r="AS25" s="37"/>
      <c r="AT25" s="37"/>
      <c r="AU25" s="73"/>
      <c r="AV25" s="151" t="s">
        <v>285</v>
      </c>
      <c r="AW25" s="37"/>
      <c r="AX25" s="37"/>
      <c r="AY25" s="73"/>
      <c r="AZ25" s="151" t="s">
        <v>286</v>
      </c>
      <c r="BA25" s="37"/>
      <c r="BB25" s="37"/>
      <c r="BC25" s="73"/>
      <c r="BD25" s="28"/>
      <c r="BE25" s="160" t="s">
        <v>293</v>
      </c>
      <c r="BF25" s="90"/>
      <c r="BG25" s="90"/>
      <c r="BH25" s="90"/>
      <c r="BI25" s="28"/>
      <c r="BJ25" s="28"/>
      <c r="BK25" s="30"/>
      <c r="BL25" s="27"/>
      <c r="BM25" s="90"/>
      <c r="BN25" s="90"/>
      <c r="BO25" s="90"/>
      <c r="BP25" s="90"/>
    </row>
    <row r="26" ht="30.0" customHeight="1">
      <c r="A26" s="70"/>
      <c r="B26" s="70"/>
      <c r="C26" s="70"/>
      <c r="D26" s="70"/>
      <c r="E26" s="162"/>
      <c r="F26" s="159">
        <v>7.0</v>
      </c>
      <c r="G26" s="70"/>
      <c r="H26" s="151" t="s">
        <v>164</v>
      </c>
      <c r="I26" s="37"/>
      <c r="J26" s="37"/>
      <c r="K26" s="73"/>
      <c r="L26" s="151" t="s">
        <v>162</v>
      </c>
      <c r="M26" s="37"/>
      <c r="N26" s="37"/>
      <c r="O26" s="37"/>
      <c r="P26" s="37"/>
      <c r="Q26" s="73"/>
      <c r="R26" s="151" t="s">
        <v>163</v>
      </c>
      <c r="S26" s="37"/>
      <c r="T26" s="37"/>
      <c r="U26" s="37"/>
      <c r="V26" s="37"/>
      <c r="W26" s="73"/>
      <c r="X26" s="156" t="s">
        <v>165</v>
      </c>
      <c r="Y26" s="37"/>
      <c r="Z26" s="37"/>
      <c r="AA26" s="37"/>
      <c r="AB26" s="73"/>
      <c r="AC26" s="36" t="s">
        <v>166</v>
      </c>
      <c r="AD26" s="37"/>
      <c r="AE26" s="37"/>
      <c r="AF26" s="37"/>
      <c r="AG26" s="37"/>
      <c r="AH26" s="73"/>
      <c r="AI26" s="156" t="s">
        <v>169</v>
      </c>
      <c r="AJ26" s="37"/>
      <c r="AK26" s="37"/>
      <c r="AL26" s="37"/>
      <c r="AM26" s="73"/>
      <c r="AN26" s="151" t="s">
        <v>283</v>
      </c>
      <c r="AO26" s="37"/>
      <c r="AP26" s="37"/>
      <c r="AQ26" s="73"/>
      <c r="AR26" s="151" t="s">
        <v>284</v>
      </c>
      <c r="AS26" s="37"/>
      <c r="AT26" s="37"/>
      <c r="AU26" s="73"/>
      <c r="AV26" s="151" t="s">
        <v>285</v>
      </c>
      <c r="AW26" s="37"/>
      <c r="AX26" s="37"/>
      <c r="AY26" s="73"/>
      <c r="AZ26" s="151" t="s">
        <v>286</v>
      </c>
      <c r="BA26" s="37"/>
      <c r="BB26" s="37"/>
      <c r="BC26" s="73"/>
      <c r="BD26" s="102"/>
      <c r="BE26" s="160" t="s">
        <v>294</v>
      </c>
      <c r="BF26" s="46"/>
      <c r="BG26" s="46"/>
      <c r="BH26" s="46"/>
      <c r="BI26" s="153"/>
      <c r="BJ26" s="157"/>
      <c r="BK26" s="157"/>
      <c r="BL26" s="46"/>
      <c r="BM26" s="32"/>
      <c r="BN26" s="32"/>
      <c r="BO26" s="32"/>
      <c r="BP26" s="32"/>
    </row>
    <row r="27" ht="30.0" customHeight="1">
      <c r="A27" s="16"/>
      <c r="B27" s="17"/>
      <c r="C27" s="17"/>
      <c r="D27" s="17"/>
      <c r="E27" s="17"/>
      <c r="F27" s="17"/>
      <c r="G27" s="17"/>
      <c r="H27" s="17"/>
      <c r="I27" s="21"/>
      <c r="J27" s="21"/>
      <c r="K27" s="21"/>
      <c r="L27" s="21"/>
      <c r="M27" s="17"/>
      <c r="N27" s="17"/>
      <c r="O27" s="17"/>
      <c r="P27" s="17"/>
      <c r="Q27" s="17"/>
      <c r="R27" s="21"/>
      <c r="S27" s="21"/>
      <c r="T27" s="21"/>
      <c r="U27" s="21"/>
      <c r="V27" s="17"/>
      <c r="W27" s="17"/>
      <c r="X27" s="17"/>
      <c r="Y27" s="17"/>
      <c r="Z27" s="17"/>
      <c r="AA27" s="21"/>
      <c r="AB27" s="21"/>
      <c r="AC27" s="21"/>
      <c r="AD27" s="21"/>
      <c r="AE27" s="17"/>
      <c r="AF27" s="23"/>
      <c r="AG27" s="25"/>
      <c r="AH27" s="25"/>
      <c r="AI27" s="25"/>
      <c r="AJ27" s="27"/>
      <c r="AK27" s="25"/>
      <c r="AL27" s="25"/>
      <c r="AM27" s="25"/>
      <c r="AN27" s="27"/>
      <c r="AO27" s="27"/>
      <c r="AP27" s="27"/>
      <c r="AQ27" s="27"/>
      <c r="AR27" s="25"/>
      <c r="AS27" s="25"/>
      <c r="AT27" s="25"/>
      <c r="AU27" s="25"/>
      <c r="AV27" s="25"/>
      <c r="AW27" s="27"/>
      <c r="AX27" s="27"/>
      <c r="AY27" s="27"/>
      <c r="AZ27" s="27"/>
      <c r="BA27" s="25"/>
      <c r="BB27" s="25"/>
      <c r="BC27" s="25"/>
      <c r="BD27" s="25"/>
      <c r="BE27" s="25"/>
      <c r="BF27" s="27"/>
      <c r="BG27" s="27"/>
      <c r="BH27" s="27"/>
      <c r="BI27" s="25"/>
      <c r="BJ27" s="28"/>
      <c r="BK27" s="30"/>
      <c r="BL27" s="28"/>
      <c r="BM27" s="30"/>
      <c r="BN27" s="30"/>
      <c r="BO27" s="30"/>
      <c r="BP27" s="30"/>
    </row>
  </sheetData>
  <mergeCells count="243">
    <mergeCell ref="T22:W22"/>
    <mergeCell ref="T20:W20"/>
    <mergeCell ref="T18:W18"/>
    <mergeCell ref="X23:AA23"/>
    <mergeCell ref="R23:W23"/>
    <mergeCell ref="X22:AB22"/>
    <mergeCell ref="X20:AA20"/>
    <mergeCell ref="T21:W21"/>
    <mergeCell ref="AJ20:AM20"/>
    <mergeCell ref="AB20:AE20"/>
    <mergeCell ref="AF20:AI20"/>
    <mergeCell ref="AC22:AH22"/>
    <mergeCell ref="AI22:AM22"/>
    <mergeCell ref="AB23:AI23"/>
    <mergeCell ref="AX12:BA12"/>
    <mergeCell ref="AY13:BB13"/>
    <mergeCell ref="AS13:AX13"/>
    <mergeCell ref="AT12:AW12"/>
    <mergeCell ref="AZ15:BC15"/>
    <mergeCell ref="AV15:AY15"/>
    <mergeCell ref="BA9:BD9"/>
    <mergeCell ref="AS9:AV9"/>
    <mergeCell ref="AW9:AZ9"/>
    <mergeCell ref="AY10:BB10"/>
    <mergeCell ref="AU10:AX10"/>
    <mergeCell ref="AP12:AS12"/>
    <mergeCell ref="AL12:AO12"/>
    <mergeCell ref="AN11:AQ11"/>
    <mergeCell ref="AJ11:AM11"/>
    <mergeCell ref="AZ11:BC11"/>
    <mergeCell ref="AV11:AY11"/>
    <mergeCell ref="AR11:AU11"/>
    <mergeCell ref="AA10:AD10"/>
    <mergeCell ref="W10:Z10"/>
    <mergeCell ref="AF11:AI11"/>
    <mergeCell ref="AD12:AG12"/>
    <mergeCell ref="AH12:AK12"/>
    <mergeCell ref="AR16:AU16"/>
    <mergeCell ref="AZ16:BC16"/>
    <mergeCell ref="AV16:AY16"/>
    <mergeCell ref="AN17:AQ17"/>
    <mergeCell ref="AR17:AU17"/>
    <mergeCell ref="AR18:AU18"/>
    <mergeCell ref="AV18:AY18"/>
    <mergeCell ref="AZ17:BC17"/>
    <mergeCell ref="AZ18:BC18"/>
    <mergeCell ref="AV17:AY17"/>
    <mergeCell ref="T17:W17"/>
    <mergeCell ref="T16:W16"/>
    <mergeCell ref="AJ17:AM17"/>
    <mergeCell ref="AF17:AI17"/>
    <mergeCell ref="AF16:AI16"/>
    <mergeCell ref="AN16:AQ16"/>
    <mergeCell ref="AJ16:AM16"/>
    <mergeCell ref="AB15:AE15"/>
    <mergeCell ref="X15:AA15"/>
    <mergeCell ref="T15:W15"/>
    <mergeCell ref="AF15:AI15"/>
    <mergeCell ref="AJ15:AM15"/>
    <mergeCell ref="AN15:AQ15"/>
    <mergeCell ref="AR15:AU15"/>
    <mergeCell ref="U13:AR13"/>
    <mergeCell ref="AV23:AY23"/>
    <mergeCell ref="AR23:AU23"/>
    <mergeCell ref="AZ21:BC21"/>
    <mergeCell ref="AV21:AY21"/>
    <mergeCell ref="AZ23:BC23"/>
    <mergeCell ref="AR20:AU20"/>
    <mergeCell ref="AZ20:BC20"/>
    <mergeCell ref="AV20:AY20"/>
    <mergeCell ref="BC10:BF10"/>
    <mergeCell ref="BG10:BL10"/>
    <mergeCell ref="BD11:BL11"/>
    <mergeCell ref="BI9:BL9"/>
    <mergeCell ref="BE9:BH9"/>
    <mergeCell ref="BB12:BH12"/>
    <mergeCell ref="BI12:BL12"/>
    <mergeCell ref="AM10:AP10"/>
    <mergeCell ref="AQ10:AT10"/>
    <mergeCell ref="AH6:AK6"/>
    <mergeCell ref="AX6:BA6"/>
    <mergeCell ref="AT6:AW6"/>
    <mergeCell ref="AP6:AS6"/>
    <mergeCell ref="AL6:AO6"/>
    <mergeCell ref="T7:AR7"/>
    <mergeCell ref="AD6:AG6"/>
    <mergeCell ref="Z6:AC6"/>
    <mergeCell ref="N6:Q6"/>
    <mergeCell ref="E6:M6"/>
    <mergeCell ref="V6:Y6"/>
    <mergeCell ref="R6:U6"/>
    <mergeCell ref="AS7:AW7"/>
    <mergeCell ref="AG9:AJ9"/>
    <mergeCell ref="AK9:AN9"/>
    <mergeCell ref="AO9:AR9"/>
    <mergeCell ref="AB5:AE5"/>
    <mergeCell ref="X5:AA5"/>
    <mergeCell ref="E5:K5"/>
    <mergeCell ref="L5:O5"/>
    <mergeCell ref="P5:S5"/>
    <mergeCell ref="T5:W5"/>
    <mergeCell ref="I3:L3"/>
    <mergeCell ref="K4:N4"/>
    <mergeCell ref="O4:R4"/>
    <mergeCell ref="S4:V4"/>
    <mergeCell ref="U3:X3"/>
    <mergeCell ref="Y3:AB3"/>
    <mergeCell ref="AJ5:AM5"/>
    <mergeCell ref="AF5:AI5"/>
    <mergeCell ref="AR5:AU5"/>
    <mergeCell ref="U9:X9"/>
    <mergeCell ref="Y9:AB9"/>
    <mergeCell ref="AI4:AL4"/>
    <mergeCell ref="AM4:AP4"/>
    <mergeCell ref="AC9:AF9"/>
    <mergeCell ref="W4:Z4"/>
    <mergeCell ref="AN5:AQ5"/>
    <mergeCell ref="AI24:AM24"/>
    <mergeCell ref="AC24:AH24"/>
    <mergeCell ref="AJ21:AM21"/>
    <mergeCell ref="AN21:AQ21"/>
    <mergeCell ref="AJ23:AM23"/>
    <mergeCell ref="AN23:AQ23"/>
    <mergeCell ref="AN22:AQ22"/>
    <mergeCell ref="AN20:AQ20"/>
    <mergeCell ref="AN24:AQ24"/>
    <mergeCell ref="H22:K22"/>
    <mergeCell ref="L22:O22"/>
    <mergeCell ref="H24:M24"/>
    <mergeCell ref="H23:M23"/>
    <mergeCell ref="H21:K21"/>
    <mergeCell ref="L21:O21"/>
    <mergeCell ref="N24:Q24"/>
    <mergeCell ref="R25:W25"/>
    <mergeCell ref="N23:Q23"/>
    <mergeCell ref="AZ22:BC22"/>
    <mergeCell ref="AV22:AY22"/>
    <mergeCell ref="AV26:AY26"/>
    <mergeCell ref="AR26:AU26"/>
    <mergeCell ref="AZ24:BC24"/>
    <mergeCell ref="AV24:AY24"/>
    <mergeCell ref="AZ25:BC25"/>
    <mergeCell ref="AV25:AY25"/>
    <mergeCell ref="AR25:AU25"/>
    <mergeCell ref="X18:AA18"/>
    <mergeCell ref="AB18:AI18"/>
    <mergeCell ref="AJ18:AM18"/>
    <mergeCell ref="AN18:AQ18"/>
    <mergeCell ref="P18:S18"/>
    <mergeCell ref="L18:O18"/>
    <mergeCell ref="H18:K18"/>
    <mergeCell ref="X21:AA21"/>
    <mergeCell ref="AB21:AI21"/>
    <mergeCell ref="AC26:AH26"/>
    <mergeCell ref="X26:AB26"/>
    <mergeCell ref="AI26:AM26"/>
    <mergeCell ref="AN26:AQ26"/>
    <mergeCell ref="R26:W26"/>
    <mergeCell ref="H26:K26"/>
    <mergeCell ref="L26:Q26"/>
    <mergeCell ref="AZ26:BC26"/>
    <mergeCell ref="P22:S22"/>
    <mergeCell ref="P21:S21"/>
    <mergeCell ref="P20:S20"/>
    <mergeCell ref="L20:O20"/>
    <mergeCell ref="H20:K20"/>
    <mergeCell ref="L25:Q25"/>
    <mergeCell ref="H25:K25"/>
    <mergeCell ref="AB25:AI25"/>
    <mergeCell ref="X25:AA25"/>
    <mergeCell ref="AN25:AQ25"/>
    <mergeCell ref="AJ25:AM25"/>
    <mergeCell ref="R24:W24"/>
    <mergeCell ref="X24:AB24"/>
    <mergeCell ref="AR24:AU24"/>
    <mergeCell ref="AR22:AU22"/>
    <mergeCell ref="AR21:AU21"/>
    <mergeCell ref="H17:K17"/>
    <mergeCell ref="L17:O17"/>
    <mergeCell ref="H15:K15"/>
    <mergeCell ref="L15:O15"/>
    <mergeCell ref="H16:K16"/>
    <mergeCell ref="L16:O16"/>
    <mergeCell ref="AB16:AE16"/>
    <mergeCell ref="X16:AA16"/>
    <mergeCell ref="I9:L9"/>
    <mergeCell ref="E9:H9"/>
    <mergeCell ref="J7:N7"/>
    <mergeCell ref="O7:S7"/>
    <mergeCell ref="E7:I7"/>
    <mergeCell ref="R12:U12"/>
    <mergeCell ref="N12:Q12"/>
    <mergeCell ref="E12:M12"/>
    <mergeCell ref="E11:K11"/>
    <mergeCell ref="E10:J10"/>
    <mergeCell ref="K10:N10"/>
    <mergeCell ref="M9:P9"/>
    <mergeCell ref="Q9:T9"/>
    <mergeCell ref="P16:S16"/>
    <mergeCell ref="P17:S17"/>
    <mergeCell ref="X17:AA17"/>
    <mergeCell ref="AB17:AE17"/>
    <mergeCell ref="V12:Y12"/>
    <mergeCell ref="Z12:AC12"/>
    <mergeCell ref="O13:T13"/>
    <mergeCell ref="K13:N13"/>
    <mergeCell ref="P15:S15"/>
    <mergeCell ref="AI10:AL10"/>
    <mergeCell ref="AE10:AH10"/>
    <mergeCell ref="P11:S11"/>
    <mergeCell ref="L11:O11"/>
    <mergeCell ref="X11:AA11"/>
    <mergeCell ref="AB11:AE11"/>
    <mergeCell ref="T11:W11"/>
    <mergeCell ref="O10:R10"/>
    <mergeCell ref="S10:V10"/>
    <mergeCell ref="AK3:AN3"/>
    <mergeCell ref="AG3:AJ3"/>
    <mergeCell ref="AC3:AF3"/>
    <mergeCell ref="AO3:AR3"/>
    <mergeCell ref="AE4:AH4"/>
    <mergeCell ref="AA4:AD4"/>
    <mergeCell ref="M3:P3"/>
    <mergeCell ref="Q3:T3"/>
    <mergeCell ref="E3:H3"/>
    <mergeCell ref="E4:J4"/>
    <mergeCell ref="A1:BP1"/>
    <mergeCell ref="AW3:AZ3"/>
    <mergeCell ref="BA3:BD3"/>
    <mergeCell ref="AX7:BB7"/>
    <mergeCell ref="BC7:BG7"/>
    <mergeCell ref="BH7:BL7"/>
    <mergeCell ref="BB6:BL6"/>
    <mergeCell ref="BD5:BL5"/>
    <mergeCell ref="AZ5:BC5"/>
    <mergeCell ref="AV5:AY5"/>
    <mergeCell ref="AQ4:AT4"/>
    <mergeCell ref="AU4:AX4"/>
    <mergeCell ref="AS3:AV3"/>
    <mergeCell ref="BG4:BL4"/>
    <mergeCell ref="BC4:BF4"/>
    <mergeCell ref="AY4:BB4"/>
    <mergeCell ref="BE3:BL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3.71"/>
    <col customWidth="1" min="5" max="5" width="36.14"/>
  </cols>
  <sheetData>
    <row r="1">
      <c r="A1" s="1"/>
      <c r="B1" s="2" t="s">
        <v>4</v>
      </c>
      <c r="C1" s="2" t="s">
        <v>5</v>
      </c>
      <c r="D1" s="2" t="s">
        <v>6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7</v>
      </c>
      <c r="B2" s="5">
        <v>81.0</v>
      </c>
      <c r="C2" s="5">
        <v>233.0</v>
      </c>
      <c r="D2" s="5">
        <v>1.5</v>
      </c>
    </row>
    <row r="3">
      <c r="A3" s="2" t="s">
        <v>14</v>
      </c>
      <c r="B3" s="5">
        <v>71.0</v>
      </c>
      <c r="C3" s="5">
        <v>223.0</v>
      </c>
      <c r="D3" s="5">
        <v>1.6</v>
      </c>
      <c r="E3" s="5">
        <f>(14*12)+(5*11)</f>
        <v>223</v>
      </c>
    </row>
    <row r="4">
      <c r="A4" s="2" t="s">
        <v>16</v>
      </c>
      <c r="B4" s="5">
        <f t="shared" ref="B4:C4" si="1">B2-B3</f>
        <v>10</v>
      </c>
      <c r="C4" s="5">
        <f t="shared" si="1"/>
        <v>10</v>
      </c>
      <c r="D4" s="5"/>
    </row>
    <row r="5">
      <c r="A5" s="2" t="s">
        <v>19</v>
      </c>
      <c r="B5">
        <f t="shared" ref="B5:C5" si="2">B4/2</f>
        <v>5</v>
      </c>
      <c r="C5">
        <f t="shared" si="2"/>
        <v>5</v>
      </c>
      <c r="E5" s="5"/>
    </row>
    <row r="6">
      <c r="A6" s="2" t="s">
        <v>21</v>
      </c>
      <c r="B6" s="5">
        <v>14.0</v>
      </c>
      <c r="C6" s="5">
        <v>14.0</v>
      </c>
    </row>
    <row r="7">
      <c r="A7" s="2" t="s">
        <v>22</v>
      </c>
      <c r="B7" s="5">
        <v>5.0</v>
      </c>
      <c r="C7" s="5">
        <v>5.0</v>
      </c>
    </row>
    <row r="8">
      <c r="A8" s="2" t="s">
        <v>23</v>
      </c>
      <c r="B8" s="5">
        <v>18.415</v>
      </c>
      <c r="C8" s="5">
        <v>18.415</v>
      </c>
    </row>
    <row r="9">
      <c r="A9" s="2" t="s">
        <v>24</v>
      </c>
      <c r="B9">
        <f>(B6*4)+(B7*3)+(B8-B6)</f>
        <v>75.415</v>
      </c>
      <c r="C9">
        <f>(C6*12)+(C7*11)+(C8-C6)</f>
        <v>227.415</v>
      </c>
    </row>
    <row r="10">
      <c r="A10" s="2" t="s">
        <v>40</v>
      </c>
      <c r="B10" s="5">
        <v>81.0</v>
      </c>
      <c r="C10" s="5">
        <v>233.0</v>
      </c>
      <c r="D10" s="5">
        <f>8*1.5 + 1.5 + 1.5</f>
        <v>15</v>
      </c>
    </row>
    <row r="11">
      <c r="A11" s="1"/>
    </row>
    <row r="12">
      <c r="A12" s="2" t="s">
        <v>46</v>
      </c>
      <c r="B12" s="5">
        <v>14.0</v>
      </c>
      <c r="C12" s="5">
        <v>14.0</v>
      </c>
    </row>
    <row r="13">
      <c r="A13" s="2" t="s">
        <v>48</v>
      </c>
      <c r="B13" s="5">
        <v>5.0</v>
      </c>
      <c r="C13" s="5"/>
    </row>
    <row r="14">
      <c r="A14" s="2" t="s">
        <v>49</v>
      </c>
      <c r="B14" s="5">
        <v>3.0</v>
      </c>
      <c r="C14" s="5"/>
    </row>
    <row r="15">
      <c r="A15" s="1"/>
    </row>
    <row r="16">
      <c r="A16" s="1"/>
    </row>
    <row r="17">
      <c r="A17" s="1"/>
    </row>
    <row r="18">
      <c r="A18" s="1"/>
    </row>
    <row r="19">
      <c r="A19" s="1"/>
    </row>
    <row r="20">
      <c r="A20" s="1"/>
    </row>
    <row r="21">
      <c r="A21" s="1"/>
    </row>
    <row r="22">
      <c r="A22" s="1"/>
    </row>
    <row r="23">
      <c r="A23" s="1"/>
    </row>
    <row r="24">
      <c r="A24" s="1"/>
    </row>
    <row r="25">
      <c r="A25" s="1"/>
    </row>
    <row r="26">
      <c r="A26" s="1"/>
    </row>
    <row r="27">
      <c r="A27" s="1"/>
    </row>
    <row r="28">
      <c r="A28" s="1"/>
    </row>
    <row r="29">
      <c r="A29" s="1"/>
    </row>
    <row r="30">
      <c r="A30" s="1"/>
    </row>
    <row r="31">
      <c r="A31" s="1"/>
    </row>
    <row r="32">
      <c r="A32" s="1"/>
    </row>
    <row r="33">
      <c r="A33" s="1"/>
    </row>
    <row r="34">
      <c r="A34" s="1"/>
    </row>
    <row r="35">
      <c r="A35" s="1"/>
    </row>
    <row r="36">
      <c r="A36" s="1"/>
    </row>
    <row r="37">
      <c r="A37" s="1"/>
    </row>
    <row r="38">
      <c r="A38" s="1"/>
    </row>
    <row r="39">
      <c r="A39" s="1"/>
    </row>
    <row r="40">
      <c r="A40" s="1"/>
    </row>
    <row r="41">
      <c r="A41" s="1"/>
    </row>
    <row r="42">
      <c r="A42" s="1"/>
    </row>
    <row r="43">
      <c r="A43" s="1"/>
    </row>
    <row r="44">
      <c r="A44" s="1"/>
    </row>
    <row r="45">
      <c r="A45" s="1"/>
    </row>
    <row r="46">
      <c r="A46" s="1"/>
    </row>
    <row r="47">
      <c r="A47" s="1"/>
    </row>
    <row r="48">
      <c r="A48" s="1"/>
    </row>
    <row r="49">
      <c r="A49" s="1"/>
    </row>
    <row r="50">
      <c r="A50" s="1"/>
    </row>
    <row r="51">
      <c r="A51" s="1"/>
    </row>
    <row r="52">
      <c r="A52" s="1"/>
    </row>
    <row r="53">
      <c r="A53" s="1"/>
    </row>
    <row r="54">
      <c r="A54" s="1"/>
    </row>
    <row r="55">
      <c r="A55" s="1"/>
    </row>
    <row r="56">
      <c r="A56" s="1"/>
    </row>
    <row r="57">
      <c r="A57" s="1"/>
    </row>
    <row r="58">
      <c r="A58" s="1"/>
    </row>
    <row r="59">
      <c r="A59" s="1"/>
    </row>
    <row r="60">
      <c r="A60" s="1"/>
    </row>
    <row r="61">
      <c r="A61" s="1"/>
    </row>
    <row r="62">
      <c r="A62" s="1"/>
    </row>
    <row r="63">
      <c r="A63" s="1"/>
    </row>
    <row r="64">
      <c r="A64" s="1"/>
    </row>
    <row r="65">
      <c r="A65" s="1"/>
    </row>
    <row r="66">
      <c r="A66" s="1"/>
    </row>
    <row r="67">
      <c r="A67" s="1"/>
    </row>
    <row r="68">
      <c r="A68" s="1"/>
    </row>
    <row r="69">
      <c r="A69" s="1"/>
    </row>
    <row r="70">
      <c r="A70" s="1"/>
    </row>
    <row r="71">
      <c r="A71" s="1"/>
    </row>
    <row r="72">
      <c r="A72" s="1"/>
    </row>
    <row r="73">
      <c r="A73" s="1"/>
    </row>
    <row r="74">
      <c r="A74" s="1"/>
    </row>
    <row r="75">
      <c r="A75" s="1"/>
    </row>
    <row r="76">
      <c r="A76" s="1"/>
    </row>
    <row r="77">
      <c r="A77" s="1"/>
    </row>
    <row r="78">
      <c r="A78" s="1"/>
    </row>
    <row r="79">
      <c r="A79" s="1"/>
    </row>
    <row r="80">
      <c r="A80" s="1"/>
    </row>
    <row r="81">
      <c r="A81" s="1"/>
    </row>
    <row r="82">
      <c r="A82" s="1"/>
    </row>
    <row r="83">
      <c r="A83" s="1"/>
    </row>
    <row r="84">
      <c r="A84" s="1"/>
    </row>
    <row r="85">
      <c r="A85" s="1"/>
    </row>
    <row r="86">
      <c r="A86" s="1"/>
    </row>
    <row r="87">
      <c r="A87" s="1"/>
    </row>
    <row r="88">
      <c r="A88" s="1"/>
    </row>
    <row r="89">
      <c r="A89" s="1"/>
    </row>
    <row r="90">
      <c r="A90" s="1"/>
    </row>
    <row r="91">
      <c r="A91" s="1"/>
    </row>
    <row r="92">
      <c r="A92" s="1"/>
    </row>
    <row r="93">
      <c r="A93" s="1"/>
    </row>
    <row r="94">
      <c r="A94" s="1"/>
    </row>
    <row r="95">
      <c r="A95" s="1"/>
    </row>
    <row r="96">
      <c r="A96" s="1"/>
    </row>
    <row r="97">
      <c r="A97" s="1"/>
    </row>
    <row r="98">
      <c r="A98" s="1"/>
    </row>
    <row r="99">
      <c r="A99" s="1"/>
    </row>
    <row r="100">
      <c r="A100" s="1"/>
    </row>
    <row r="101">
      <c r="A101" s="1"/>
    </row>
    <row r="102">
      <c r="A102" s="1"/>
    </row>
    <row r="103">
      <c r="A103" s="1"/>
    </row>
    <row r="104">
      <c r="A104" s="1"/>
    </row>
    <row r="105">
      <c r="A105" s="1"/>
    </row>
    <row r="106">
      <c r="A106" s="1"/>
    </row>
    <row r="107">
      <c r="A107" s="1"/>
    </row>
    <row r="108">
      <c r="A108" s="1"/>
    </row>
    <row r="109">
      <c r="A109" s="1"/>
    </row>
    <row r="110">
      <c r="A110" s="1"/>
    </row>
    <row r="111">
      <c r="A111" s="1"/>
    </row>
    <row r="112">
      <c r="A112" s="1"/>
    </row>
    <row r="113">
      <c r="A113" s="1"/>
    </row>
    <row r="114">
      <c r="A114" s="1"/>
    </row>
    <row r="115">
      <c r="A115" s="1"/>
    </row>
    <row r="116">
      <c r="A116" s="1"/>
    </row>
    <row r="117">
      <c r="A117" s="1"/>
    </row>
    <row r="118">
      <c r="A118" s="1"/>
    </row>
    <row r="119">
      <c r="A119" s="1"/>
    </row>
    <row r="120">
      <c r="A120" s="1"/>
    </row>
    <row r="121">
      <c r="A121" s="1"/>
    </row>
    <row r="122">
      <c r="A122" s="1"/>
    </row>
    <row r="123">
      <c r="A123" s="1"/>
    </row>
    <row r="124">
      <c r="A124" s="1"/>
    </row>
    <row r="125">
      <c r="A125" s="1"/>
    </row>
    <row r="126">
      <c r="A126" s="1"/>
    </row>
    <row r="127">
      <c r="A127" s="1"/>
    </row>
    <row r="128">
      <c r="A128" s="1"/>
    </row>
    <row r="129">
      <c r="A129" s="1"/>
    </row>
    <row r="130">
      <c r="A130" s="1"/>
    </row>
    <row r="131">
      <c r="A131" s="1"/>
    </row>
    <row r="132">
      <c r="A132" s="1"/>
    </row>
    <row r="133">
      <c r="A133" s="1"/>
    </row>
    <row r="134">
      <c r="A134" s="1"/>
    </row>
    <row r="135">
      <c r="A135" s="1"/>
    </row>
    <row r="136">
      <c r="A136" s="1"/>
    </row>
    <row r="137">
      <c r="A137" s="1"/>
    </row>
    <row r="138">
      <c r="A138" s="1"/>
    </row>
    <row r="139">
      <c r="A139" s="1"/>
    </row>
    <row r="140">
      <c r="A140" s="1"/>
    </row>
    <row r="141">
      <c r="A141" s="1"/>
    </row>
    <row r="142">
      <c r="A142" s="1"/>
    </row>
    <row r="143">
      <c r="A143" s="1"/>
    </row>
    <row r="144">
      <c r="A144" s="1"/>
    </row>
    <row r="145">
      <c r="A145" s="1"/>
    </row>
    <row r="146">
      <c r="A146" s="1"/>
    </row>
    <row r="147">
      <c r="A147" s="1"/>
    </row>
    <row r="148">
      <c r="A148" s="1"/>
    </row>
    <row r="149">
      <c r="A149" s="1"/>
    </row>
    <row r="150">
      <c r="A150" s="1"/>
    </row>
    <row r="151">
      <c r="A151" s="1"/>
    </row>
    <row r="152">
      <c r="A152" s="1"/>
    </row>
    <row r="153">
      <c r="A153" s="1"/>
    </row>
    <row r="154">
      <c r="A154" s="1"/>
    </row>
    <row r="155">
      <c r="A155" s="1"/>
    </row>
    <row r="156">
      <c r="A156" s="1"/>
    </row>
    <row r="157">
      <c r="A157" s="1"/>
    </row>
    <row r="158">
      <c r="A158" s="1"/>
    </row>
    <row r="159">
      <c r="A159" s="1"/>
    </row>
    <row r="160">
      <c r="A160" s="1"/>
    </row>
    <row r="161">
      <c r="A161" s="1"/>
    </row>
    <row r="162">
      <c r="A162" s="1"/>
    </row>
    <row r="163">
      <c r="A163" s="1"/>
    </row>
    <row r="164">
      <c r="A164" s="1"/>
    </row>
    <row r="165">
      <c r="A165" s="1"/>
    </row>
    <row r="166">
      <c r="A166" s="1"/>
    </row>
    <row r="167">
      <c r="A167" s="1"/>
    </row>
    <row r="168">
      <c r="A168" s="1"/>
    </row>
    <row r="169">
      <c r="A169" s="1"/>
    </row>
    <row r="170">
      <c r="A170" s="1"/>
    </row>
    <row r="171">
      <c r="A171" s="1"/>
    </row>
    <row r="172">
      <c r="A172" s="1"/>
    </row>
    <row r="173">
      <c r="A173" s="1"/>
    </row>
    <row r="174">
      <c r="A174" s="1"/>
    </row>
    <row r="175">
      <c r="A175" s="1"/>
    </row>
    <row r="176">
      <c r="A176" s="1"/>
    </row>
    <row r="177">
      <c r="A177" s="1"/>
    </row>
    <row r="178">
      <c r="A178" s="1"/>
    </row>
    <row r="179">
      <c r="A179" s="1"/>
    </row>
    <row r="180">
      <c r="A180" s="1"/>
    </row>
    <row r="181">
      <c r="A181" s="1"/>
    </row>
    <row r="182">
      <c r="A182" s="1"/>
    </row>
    <row r="183">
      <c r="A183" s="1"/>
    </row>
    <row r="184">
      <c r="A184" s="1"/>
    </row>
    <row r="185">
      <c r="A185" s="1"/>
    </row>
    <row r="186">
      <c r="A186" s="1"/>
    </row>
    <row r="187">
      <c r="A187" s="1"/>
    </row>
    <row r="188">
      <c r="A188" s="1"/>
    </row>
    <row r="189">
      <c r="A189" s="1"/>
    </row>
    <row r="190">
      <c r="A190" s="1"/>
    </row>
    <row r="191">
      <c r="A191" s="1"/>
    </row>
    <row r="192">
      <c r="A192" s="1"/>
    </row>
    <row r="193">
      <c r="A193" s="1"/>
    </row>
    <row r="194">
      <c r="A194" s="1"/>
    </row>
    <row r="195">
      <c r="A195" s="1"/>
    </row>
    <row r="196">
      <c r="A196" s="1"/>
    </row>
    <row r="197">
      <c r="A197" s="1"/>
    </row>
    <row r="198">
      <c r="A198" s="1"/>
    </row>
    <row r="199">
      <c r="A199" s="1"/>
    </row>
    <row r="200">
      <c r="A200" s="1"/>
    </row>
    <row r="201">
      <c r="A201" s="1"/>
    </row>
    <row r="202">
      <c r="A202" s="1"/>
    </row>
    <row r="203">
      <c r="A203" s="1"/>
    </row>
    <row r="204">
      <c r="A204" s="1"/>
    </row>
    <row r="205">
      <c r="A205" s="1"/>
    </row>
    <row r="206">
      <c r="A206" s="1"/>
    </row>
    <row r="207">
      <c r="A207" s="1"/>
    </row>
    <row r="208">
      <c r="A208" s="1"/>
    </row>
    <row r="209">
      <c r="A209" s="1"/>
    </row>
    <row r="210">
      <c r="A210" s="1"/>
    </row>
    <row r="211">
      <c r="A211" s="1"/>
    </row>
    <row r="212">
      <c r="A212" s="1"/>
    </row>
    <row r="213">
      <c r="A213" s="1"/>
    </row>
    <row r="214">
      <c r="A214" s="1"/>
    </row>
    <row r="215">
      <c r="A215" s="1"/>
    </row>
    <row r="216">
      <c r="A216" s="1"/>
    </row>
    <row r="217">
      <c r="A217" s="1"/>
    </row>
    <row r="218">
      <c r="A218" s="1"/>
    </row>
    <row r="219">
      <c r="A219" s="1"/>
    </row>
    <row r="220">
      <c r="A220" s="1"/>
    </row>
    <row r="221">
      <c r="A221" s="1"/>
    </row>
    <row r="222">
      <c r="A222" s="1"/>
    </row>
    <row r="223">
      <c r="A223" s="1"/>
    </row>
    <row r="224">
      <c r="A224" s="1"/>
    </row>
    <row r="225">
      <c r="A225" s="1"/>
    </row>
    <row r="226">
      <c r="A226" s="1"/>
    </row>
    <row r="227">
      <c r="A227" s="1"/>
    </row>
    <row r="228">
      <c r="A228" s="1"/>
    </row>
    <row r="229">
      <c r="A229" s="1"/>
    </row>
    <row r="230">
      <c r="A230" s="1"/>
    </row>
    <row r="231">
      <c r="A231" s="1"/>
    </row>
    <row r="232">
      <c r="A232" s="1"/>
    </row>
    <row r="233">
      <c r="A233" s="1"/>
    </row>
    <row r="234">
      <c r="A234" s="1"/>
    </row>
    <row r="235">
      <c r="A235" s="1"/>
    </row>
    <row r="236">
      <c r="A236" s="1"/>
    </row>
    <row r="237">
      <c r="A237" s="1"/>
    </row>
    <row r="238">
      <c r="A238" s="1"/>
    </row>
    <row r="239">
      <c r="A239" s="1"/>
    </row>
    <row r="240">
      <c r="A240" s="1"/>
    </row>
    <row r="241">
      <c r="A241" s="1"/>
    </row>
    <row r="242">
      <c r="A242" s="1"/>
    </row>
    <row r="243">
      <c r="A243" s="1"/>
    </row>
    <row r="244">
      <c r="A244" s="1"/>
    </row>
    <row r="245">
      <c r="A245" s="1"/>
    </row>
    <row r="246">
      <c r="A246" s="1"/>
    </row>
    <row r="247">
      <c r="A247" s="1"/>
    </row>
    <row r="248">
      <c r="A248" s="1"/>
    </row>
    <row r="249">
      <c r="A249" s="1"/>
    </row>
    <row r="250">
      <c r="A250" s="1"/>
    </row>
    <row r="251">
      <c r="A251" s="1"/>
    </row>
    <row r="252">
      <c r="A252" s="1"/>
    </row>
    <row r="253">
      <c r="A253" s="1"/>
    </row>
    <row r="254">
      <c r="A254" s="1"/>
    </row>
    <row r="255">
      <c r="A255" s="1"/>
    </row>
    <row r="256">
      <c r="A256" s="1"/>
    </row>
    <row r="257">
      <c r="A257" s="1"/>
    </row>
    <row r="258">
      <c r="A258" s="1"/>
    </row>
    <row r="259">
      <c r="A259" s="1"/>
    </row>
    <row r="260">
      <c r="A260" s="1"/>
    </row>
    <row r="261">
      <c r="A261" s="1"/>
    </row>
    <row r="262">
      <c r="A262" s="1"/>
    </row>
    <row r="263">
      <c r="A263" s="1"/>
    </row>
    <row r="264">
      <c r="A264" s="1"/>
    </row>
    <row r="265">
      <c r="A265" s="1"/>
    </row>
    <row r="266">
      <c r="A266" s="1"/>
    </row>
    <row r="267">
      <c r="A267" s="1"/>
    </row>
    <row r="268">
      <c r="A268" s="1"/>
    </row>
    <row r="269">
      <c r="A269" s="1"/>
    </row>
    <row r="270">
      <c r="A270" s="1"/>
    </row>
    <row r="271">
      <c r="A271" s="1"/>
    </row>
    <row r="272">
      <c r="A272" s="1"/>
    </row>
    <row r="273">
      <c r="A273" s="1"/>
    </row>
    <row r="274">
      <c r="A274" s="1"/>
    </row>
    <row r="275">
      <c r="A275" s="1"/>
    </row>
    <row r="276">
      <c r="A276" s="1"/>
    </row>
    <row r="277">
      <c r="A277" s="1"/>
    </row>
    <row r="278">
      <c r="A278" s="1"/>
    </row>
    <row r="279">
      <c r="A279" s="1"/>
    </row>
    <row r="280">
      <c r="A280" s="1"/>
    </row>
    <row r="281">
      <c r="A281" s="1"/>
    </row>
    <row r="282">
      <c r="A282" s="1"/>
    </row>
    <row r="283">
      <c r="A283" s="1"/>
    </row>
    <row r="284">
      <c r="A284" s="1"/>
    </row>
    <row r="285">
      <c r="A285" s="1"/>
    </row>
    <row r="286">
      <c r="A286" s="1"/>
    </row>
    <row r="287">
      <c r="A287" s="1"/>
    </row>
    <row r="288">
      <c r="A288" s="1"/>
    </row>
    <row r="289">
      <c r="A289" s="1"/>
    </row>
    <row r="290">
      <c r="A290" s="1"/>
    </row>
    <row r="291">
      <c r="A291" s="1"/>
    </row>
    <row r="292">
      <c r="A292" s="1"/>
    </row>
    <row r="293">
      <c r="A293" s="1"/>
    </row>
    <row r="294">
      <c r="A294" s="1"/>
    </row>
    <row r="295">
      <c r="A295" s="1"/>
    </row>
    <row r="296">
      <c r="A296" s="1"/>
    </row>
    <row r="297">
      <c r="A297" s="1"/>
    </row>
    <row r="298">
      <c r="A298" s="1"/>
    </row>
    <row r="299">
      <c r="A299" s="1"/>
    </row>
    <row r="300">
      <c r="A300" s="1"/>
    </row>
    <row r="301">
      <c r="A301" s="1"/>
    </row>
    <row r="302">
      <c r="A302" s="1"/>
    </row>
    <row r="303">
      <c r="A303" s="1"/>
    </row>
    <row r="304">
      <c r="A304" s="1"/>
    </row>
    <row r="305">
      <c r="A305" s="1"/>
    </row>
    <row r="306">
      <c r="A306" s="1"/>
    </row>
    <row r="307">
      <c r="A307" s="1"/>
    </row>
    <row r="308">
      <c r="A308" s="1"/>
    </row>
    <row r="309">
      <c r="A309" s="1"/>
    </row>
    <row r="310">
      <c r="A310" s="1"/>
    </row>
    <row r="311">
      <c r="A311" s="1"/>
    </row>
    <row r="312">
      <c r="A312" s="1"/>
    </row>
    <row r="313">
      <c r="A313" s="1"/>
    </row>
    <row r="314">
      <c r="A314" s="1"/>
    </row>
    <row r="315">
      <c r="A315" s="1"/>
    </row>
    <row r="316">
      <c r="A316" s="1"/>
    </row>
    <row r="317">
      <c r="A317" s="1"/>
    </row>
    <row r="318">
      <c r="A318" s="1"/>
    </row>
    <row r="319">
      <c r="A319" s="1"/>
    </row>
    <row r="320">
      <c r="A320" s="1"/>
    </row>
    <row r="321">
      <c r="A321" s="1"/>
    </row>
    <row r="322">
      <c r="A322" s="1"/>
    </row>
    <row r="323">
      <c r="A323" s="1"/>
    </row>
    <row r="324">
      <c r="A324" s="1"/>
    </row>
    <row r="325">
      <c r="A325" s="1"/>
    </row>
    <row r="326">
      <c r="A326" s="1"/>
    </row>
    <row r="327">
      <c r="A327" s="1"/>
    </row>
    <row r="328">
      <c r="A328" s="1"/>
    </row>
    <row r="329">
      <c r="A329" s="1"/>
    </row>
    <row r="330">
      <c r="A330" s="1"/>
    </row>
    <row r="331">
      <c r="A331" s="1"/>
    </row>
    <row r="332">
      <c r="A332" s="1"/>
    </row>
    <row r="333">
      <c r="A333" s="1"/>
    </row>
    <row r="334">
      <c r="A334" s="1"/>
    </row>
    <row r="335">
      <c r="A335" s="1"/>
    </row>
    <row r="336">
      <c r="A336" s="1"/>
    </row>
    <row r="337">
      <c r="A337" s="1"/>
    </row>
    <row r="338">
      <c r="A338" s="1"/>
    </row>
    <row r="339">
      <c r="A339" s="1"/>
    </row>
    <row r="340">
      <c r="A340" s="1"/>
    </row>
    <row r="341">
      <c r="A341" s="1"/>
    </row>
    <row r="342">
      <c r="A342" s="1"/>
    </row>
    <row r="343">
      <c r="A343" s="1"/>
    </row>
    <row r="344">
      <c r="A344" s="1"/>
    </row>
    <row r="345">
      <c r="A345" s="1"/>
    </row>
    <row r="346">
      <c r="A346" s="1"/>
    </row>
    <row r="347">
      <c r="A347" s="1"/>
    </row>
    <row r="348">
      <c r="A348" s="1"/>
    </row>
    <row r="349">
      <c r="A349" s="1"/>
    </row>
    <row r="350">
      <c r="A350" s="1"/>
    </row>
    <row r="351">
      <c r="A351" s="1"/>
    </row>
    <row r="352">
      <c r="A352" s="1"/>
    </row>
    <row r="353">
      <c r="A353" s="1"/>
    </row>
    <row r="354">
      <c r="A354" s="1"/>
    </row>
    <row r="355">
      <c r="A355" s="1"/>
    </row>
    <row r="356">
      <c r="A356" s="1"/>
    </row>
    <row r="357">
      <c r="A357" s="1"/>
    </row>
    <row r="358">
      <c r="A358" s="1"/>
    </row>
    <row r="359">
      <c r="A359" s="1"/>
    </row>
    <row r="360">
      <c r="A360" s="1"/>
    </row>
    <row r="361">
      <c r="A361" s="1"/>
    </row>
    <row r="362">
      <c r="A362" s="1"/>
    </row>
    <row r="363">
      <c r="A363" s="1"/>
    </row>
    <row r="364">
      <c r="A364" s="1"/>
    </row>
    <row r="365">
      <c r="A365" s="1"/>
    </row>
    <row r="366">
      <c r="A366" s="1"/>
    </row>
    <row r="367">
      <c r="A367" s="1"/>
    </row>
    <row r="368">
      <c r="A368" s="1"/>
    </row>
    <row r="369">
      <c r="A369" s="1"/>
    </row>
    <row r="370">
      <c r="A370" s="1"/>
    </row>
    <row r="371">
      <c r="A371" s="1"/>
    </row>
    <row r="372">
      <c r="A372" s="1"/>
    </row>
    <row r="373">
      <c r="A373" s="1"/>
    </row>
    <row r="374">
      <c r="A374" s="1"/>
    </row>
    <row r="375">
      <c r="A375" s="1"/>
    </row>
    <row r="376">
      <c r="A376" s="1"/>
    </row>
    <row r="377">
      <c r="A377" s="1"/>
    </row>
    <row r="378">
      <c r="A378" s="1"/>
    </row>
    <row r="379">
      <c r="A379" s="1"/>
    </row>
    <row r="380">
      <c r="A380" s="1"/>
    </row>
    <row r="381">
      <c r="A381" s="1"/>
    </row>
    <row r="382">
      <c r="A382" s="1"/>
    </row>
    <row r="383">
      <c r="A383" s="1"/>
    </row>
    <row r="384">
      <c r="A384" s="1"/>
    </row>
    <row r="385">
      <c r="A385" s="1"/>
    </row>
    <row r="386">
      <c r="A386" s="1"/>
    </row>
    <row r="387">
      <c r="A387" s="1"/>
    </row>
    <row r="388">
      <c r="A388" s="1"/>
    </row>
    <row r="389">
      <c r="A389" s="1"/>
    </row>
    <row r="390">
      <c r="A390" s="1"/>
    </row>
    <row r="391">
      <c r="A391" s="1"/>
    </row>
    <row r="392">
      <c r="A392" s="1"/>
    </row>
    <row r="393">
      <c r="A393" s="1"/>
    </row>
    <row r="394">
      <c r="A394" s="1"/>
    </row>
    <row r="395">
      <c r="A395" s="1"/>
    </row>
    <row r="396">
      <c r="A396" s="1"/>
    </row>
    <row r="397">
      <c r="A397" s="1"/>
    </row>
    <row r="398">
      <c r="A398" s="1"/>
    </row>
    <row r="399">
      <c r="A399" s="1"/>
    </row>
    <row r="400">
      <c r="A400" s="1"/>
    </row>
    <row r="401">
      <c r="A401" s="1"/>
    </row>
    <row r="402">
      <c r="A402" s="1"/>
    </row>
    <row r="403">
      <c r="A403" s="1"/>
    </row>
    <row r="404">
      <c r="A404" s="1"/>
    </row>
    <row r="405">
      <c r="A405" s="1"/>
    </row>
    <row r="406">
      <c r="A406" s="1"/>
    </row>
    <row r="407">
      <c r="A407" s="1"/>
    </row>
    <row r="408">
      <c r="A408" s="1"/>
    </row>
    <row r="409">
      <c r="A409" s="1"/>
    </row>
    <row r="410">
      <c r="A410" s="1"/>
    </row>
    <row r="411">
      <c r="A411" s="1"/>
    </row>
    <row r="412">
      <c r="A412" s="1"/>
    </row>
    <row r="413">
      <c r="A413" s="1"/>
    </row>
    <row r="414">
      <c r="A414" s="1"/>
    </row>
    <row r="415">
      <c r="A415" s="1"/>
    </row>
    <row r="416">
      <c r="A416" s="1"/>
    </row>
    <row r="417">
      <c r="A417" s="1"/>
    </row>
    <row r="418">
      <c r="A418" s="1"/>
    </row>
    <row r="419">
      <c r="A419" s="1"/>
    </row>
    <row r="420">
      <c r="A420" s="1"/>
    </row>
    <row r="421">
      <c r="A421" s="1"/>
    </row>
    <row r="422">
      <c r="A422" s="1"/>
    </row>
    <row r="423">
      <c r="A423" s="1"/>
    </row>
    <row r="424">
      <c r="A424" s="1"/>
    </row>
    <row r="425">
      <c r="A425" s="1"/>
    </row>
    <row r="426">
      <c r="A426" s="1"/>
    </row>
    <row r="427">
      <c r="A427" s="1"/>
    </row>
    <row r="428">
      <c r="A428" s="1"/>
    </row>
    <row r="429">
      <c r="A429" s="1"/>
    </row>
    <row r="430">
      <c r="A430" s="1"/>
    </row>
    <row r="431">
      <c r="A431" s="1"/>
    </row>
    <row r="432">
      <c r="A432" s="1"/>
    </row>
    <row r="433">
      <c r="A433" s="1"/>
    </row>
    <row r="434">
      <c r="A434" s="1"/>
    </row>
    <row r="435">
      <c r="A435" s="1"/>
    </row>
    <row r="436">
      <c r="A436" s="1"/>
    </row>
    <row r="437">
      <c r="A437" s="1"/>
    </row>
    <row r="438">
      <c r="A438" s="1"/>
    </row>
    <row r="439">
      <c r="A439" s="1"/>
    </row>
    <row r="440">
      <c r="A440" s="1"/>
    </row>
    <row r="441">
      <c r="A441" s="1"/>
    </row>
    <row r="442">
      <c r="A442" s="1"/>
    </row>
    <row r="443">
      <c r="A443" s="1"/>
    </row>
    <row r="444">
      <c r="A444" s="1"/>
    </row>
    <row r="445">
      <c r="A445" s="1"/>
    </row>
    <row r="446">
      <c r="A446" s="1"/>
    </row>
    <row r="447">
      <c r="A447" s="1"/>
    </row>
    <row r="448">
      <c r="A448" s="1"/>
    </row>
    <row r="449">
      <c r="A449" s="1"/>
    </row>
    <row r="450">
      <c r="A450" s="1"/>
    </row>
    <row r="451">
      <c r="A451" s="1"/>
    </row>
    <row r="452">
      <c r="A452" s="1"/>
    </row>
    <row r="453">
      <c r="A453" s="1"/>
    </row>
    <row r="454">
      <c r="A454" s="1"/>
    </row>
    <row r="455">
      <c r="A455" s="1"/>
    </row>
    <row r="456">
      <c r="A456" s="1"/>
    </row>
    <row r="457">
      <c r="A457" s="1"/>
    </row>
    <row r="458">
      <c r="A458" s="1"/>
    </row>
    <row r="459">
      <c r="A459" s="1"/>
    </row>
    <row r="460">
      <c r="A460" s="1"/>
    </row>
    <row r="461">
      <c r="A461" s="1"/>
    </row>
    <row r="462">
      <c r="A462" s="1"/>
    </row>
    <row r="463">
      <c r="A463" s="1"/>
    </row>
    <row r="464">
      <c r="A464" s="1"/>
    </row>
    <row r="465">
      <c r="A465" s="1"/>
    </row>
    <row r="466">
      <c r="A466" s="1"/>
    </row>
    <row r="467">
      <c r="A467" s="1"/>
    </row>
    <row r="468">
      <c r="A468" s="1"/>
    </row>
    <row r="469">
      <c r="A469" s="1"/>
    </row>
    <row r="470">
      <c r="A470" s="1"/>
    </row>
    <row r="471">
      <c r="A471" s="1"/>
    </row>
    <row r="472">
      <c r="A472" s="1"/>
    </row>
    <row r="473">
      <c r="A473" s="1"/>
    </row>
    <row r="474">
      <c r="A474" s="1"/>
    </row>
    <row r="475">
      <c r="A475" s="1"/>
    </row>
    <row r="476">
      <c r="A476" s="1"/>
    </row>
    <row r="477">
      <c r="A477" s="1"/>
    </row>
    <row r="478">
      <c r="A478" s="1"/>
    </row>
    <row r="479">
      <c r="A479" s="1"/>
    </row>
    <row r="480">
      <c r="A480" s="1"/>
    </row>
    <row r="481">
      <c r="A481" s="1"/>
    </row>
    <row r="482">
      <c r="A482" s="1"/>
    </row>
    <row r="483">
      <c r="A483" s="1"/>
    </row>
    <row r="484">
      <c r="A484" s="1"/>
    </row>
    <row r="485">
      <c r="A485" s="1"/>
    </row>
    <row r="486">
      <c r="A486" s="1"/>
    </row>
    <row r="487">
      <c r="A487" s="1"/>
    </row>
    <row r="488">
      <c r="A488" s="1"/>
    </row>
    <row r="489">
      <c r="A489" s="1"/>
    </row>
    <row r="490">
      <c r="A490" s="1"/>
    </row>
    <row r="491">
      <c r="A491" s="1"/>
    </row>
    <row r="492">
      <c r="A492" s="1"/>
    </row>
    <row r="493">
      <c r="A493" s="1"/>
    </row>
    <row r="494">
      <c r="A494" s="1"/>
    </row>
    <row r="495">
      <c r="A495" s="1"/>
    </row>
    <row r="496">
      <c r="A496" s="1"/>
    </row>
    <row r="497">
      <c r="A497" s="1"/>
    </row>
    <row r="498">
      <c r="A498" s="1"/>
    </row>
    <row r="499">
      <c r="A499" s="1"/>
    </row>
    <row r="500">
      <c r="A500" s="1"/>
    </row>
    <row r="501">
      <c r="A501" s="1"/>
    </row>
    <row r="502">
      <c r="A502" s="1"/>
    </row>
    <row r="503">
      <c r="A503" s="1"/>
    </row>
    <row r="504">
      <c r="A504" s="1"/>
    </row>
    <row r="505">
      <c r="A505" s="1"/>
    </row>
    <row r="506">
      <c r="A506" s="1"/>
    </row>
    <row r="507">
      <c r="A507" s="1"/>
    </row>
    <row r="508">
      <c r="A508" s="1"/>
    </row>
    <row r="509">
      <c r="A509" s="1"/>
    </row>
    <row r="510">
      <c r="A510" s="1"/>
    </row>
    <row r="511">
      <c r="A511" s="1"/>
    </row>
    <row r="512">
      <c r="A512" s="1"/>
    </row>
    <row r="513">
      <c r="A513" s="1"/>
    </row>
    <row r="514">
      <c r="A514" s="1"/>
    </row>
    <row r="515">
      <c r="A515" s="1"/>
    </row>
    <row r="516">
      <c r="A516" s="1"/>
    </row>
    <row r="517">
      <c r="A517" s="1"/>
    </row>
    <row r="518">
      <c r="A518" s="1"/>
    </row>
    <row r="519">
      <c r="A519" s="1"/>
    </row>
    <row r="520">
      <c r="A520" s="1"/>
    </row>
    <row r="521">
      <c r="A521" s="1"/>
    </row>
    <row r="522">
      <c r="A522" s="1"/>
    </row>
    <row r="523">
      <c r="A523" s="1"/>
    </row>
    <row r="524">
      <c r="A524" s="1"/>
    </row>
    <row r="525">
      <c r="A525" s="1"/>
    </row>
    <row r="526">
      <c r="A526" s="1"/>
    </row>
    <row r="527">
      <c r="A527" s="1"/>
    </row>
    <row r="528">
      <c r="A528" s="1"/>
    </row>
    <row r="529">
      <c r="A529" s="1"/>
    </row>
    <row r="530">
      <c r="A530" s="1"/>
    </row>
    <row r="531">
      <c r="A531" s="1"/>
    </row>
    <row r="532">
      <c r="A532" s="1"/>
    </row>
    <row r="533">
      <c r="A533" s="1"/>
    </row>
    <row r="534">
      <c r="A534" s="1"/>
    </row>
    <row r="535">
      <c r="A535" s="1"/>
    </row>
    <row r="536">
      <c r="A536" s="1"/>
    </row>
    <row r="537">
      <c r="A537" s="1"/>
    </row>
    <row r="538">
      <c r="A538" s="1"/>
    </row>
    <row r="539">
      <c r="A539" s="1"/>
    </row>
    <row r="540">
      <c r="A540" s="1"/>
    </row>
    <row r="541">
      <c r="A541" s="1"/>
    </row>
    <row r="542">
      <c r="A542" s="1"/>
    </row>
    <row r="543">
      <c r="A543" s="1"/>
    </row>
    <row r="544">
      <c r="A544" s="1"/>
    </row>
    <row r="545">
      <c r="A545" s="1"/>
    </row>
    <row r="546">
      <c r="A546" s="1"/>
    </row>
    <row r="547">
      <c r="A547" s="1"/>
    </row>
    <row r="548">
      <c r="A548" s="1"/>
    </row>
    <row r="549">
      <c r="A549" s="1"/>
    </row>
    <row r="550">
      <c r="A550" s="1"/>
    </row>
    <row r="551">
      <c r="A551" s="1"/>
    </row>
    <row r="552">
      <c r="A552" s="1"/>
    </row>
    <row r="553">
      <c r="A553" s="1"/>
    </row>
    <row r="554">
      <c r="A554" s="1"/>
    </row>
    <row r="555">
      <c r="A555" s="1"/>
    </row>
    <row r="556">
      <c r="A556" s="1"/>
    </row>
    <row r="557">
      <c r="A557" s="1"/>
    </row>
    <row r="558">
      <c r="A558" s="1"/>
    </row>
    <row r="559">
      <c r="A559" s="1"/>
    </row>
    <row r="560">
      <c r="A560" s="1"/>
    </row>
    <row r="561">
      <c r="A561" s="1"/>
    </row>
    <row r="562">
      <c r="A562" s="1"/>
    </row>
    <row r="563">
      <c r="A563" s="1"/>
    </row>
    <row r="564">
      <c r="A564" s="1"/>
    </row>
    <row r="565">
      <c r="A565" s="1"/>
    </row>
    <row r="566">
      <c r="A566" s="1"/>
    </row>
    <row r="567">
      <c r="A567" s="1"/>
    </row>
    <row r="568">
      <c r="A568" s="1"/>
    </row>
    <row r="569">
      <c r="A569" s="1"/>
    </row>
    <row r="570">
      <c r="A570" s="1"/>
    </row>
    <row r="571">
      <c r="A571" s="1"/>
    </row>
    <row r="572">
      <c r="A572" s="1"/>
    </row>
    <row r="573">
      <c r="A573" s="1"/>
    </row>
    <row r="574">
      <c r="A574" s="1"/>
    </row>
    <row r="575">
      <c r="A575" s="1"/>
    </row>
    <row r="576">
      <c r="A576" s="1"/>
    </row>
    <row r="577">
      <c r="A577" s="1"/>
    </row>
    <row r="578">
      <c r="A578" s="1"/>
    </row>
    <row r="579">
      <c r="A579" s="1"/>
    </row>
    <row r="580">
      <c r="A580" s="1"/>
    </row>
    <row r="581">
      <c r="A581" s="1"/>
    </row>
    <row r="582">
      <c r="A582" s="1"/>
    </row>
    <row r="583">
      <c r="A583" s="1"/>
    </row>
    <row r="584">
      <c r="A584" s="1"/>
    </row>
    <row r="585">
      <c r="A585" s="1"/>
    </row>
    <row r="586">
      <c r="A586" s="1"/>
    </row>
    <row r="587">
      <c r="A587" s="1"/>
    </row>
    <row r="588">
      <c r="A588" s="1"/>
    </row>
    <row r="589">
      <c r="A589" s="1"/>
    </row>
    <row r="590">
      <c r="A590" s="1"/>
    </row>
    <row r="591">
      <c r="A591" s="1"/>
    </row>
    <row r="592">
      <c r="A592" s="1"/>
    </row>
    <row r="593">
      <c r="A593" s="1"/>
    </row>
    <row r="594">
      <c r="A594" s="1"/>
    </row>
    <row r="595">
      <c r="A595" s="1"/>
    </row>
    <row r="596">
      <c r="A596" s="1"/>
    </row>
    <row r="597">
      <c r="A597" s="1"/>
    </row>
    <row r="598">
      <c r="A598" s="1"/>
    </row>
    <row r="599">
      <c r="A599" s="1"/>
    </row>
    <row r="600">
      <c r="A600" s="1"/>
    </row>
    <row r="601">
      <c r="A601" s="1"/>
    </row>
    <row r="602">
      <c r="A602" s="1"/>
    </row>
    <row r="603">
      <c r="A603" s="1"/>
    </row>
    <row r="604">
      <c r="A604" s="1"/>
    </row>
    <row r="605">
      <c r="A605" s="1"/>
    </row>
    <row r="606">
      <c r="A606" s="1"/>
    </row>
    <row r="607">
      <c r="A607" s="1"/>
    </row>
    <row r="608">
      <c r="A608" s="1"/>
    </row>
    <row r="609">
      <c r="A609" s="1"/>
    </row>
    <row r="610">
      <c r="A610" s="1"/>
    </row>
    <row r="611">
      <c r="A611" s="1"/>
    </row>
    <row r="612">
      <c r="A612" s="1"/>
    </row>
    <row r="613">
      <c r="A613" s="1"/>
    </row>
    <row r="614">
      <c r="A614" s="1"/>
    </row>
    <row r="615">
      <c r="A615" s="1"/>
    </row>
    <row r="616">
      <c r="A616" s="1"/>
    </row>
    <row r="617">
      <c r="A617" s="1"/>
    </row>
    <row r="618">
      <c r="A618" s="1"/>
    </row>
    <row r="619">
      <c r="A619" s="1"/>
    </row>
    <row r="620">
      <c r="A620" s="1"/>
    </row>
    <row r="621">
      <c r="A621" s="1"/>
    </row>
    <row r="622">
      <c r="A622" s="1"/>
    </row>
    <row r="623">
      <c r="A623" s="1"/>
    </row>
    <row r="624">
      <c r="A624" s="1"/>
    </row>
    <row r="625">
      <c r="A625" s="1"/>
    </row>
    <row r="626">
      <c r="A626" s="1"/>
    </row>
    <row r="627">
      <c r="A627" s="1"/>
    </row>
    <row r="628">
      <c r="A628" s="1"/>
    </row>
    <row r="629">
      <c r="A629" s="1"/>
    </row>
    <row r="630">
      <c r="A630" s="1"/>
    </row>
    <row r="631">
      <c r="A631" s="1"/>
    </row>
    <row r="632">
      <c r="A632" s="1"/>
    </row>
    <row r="633">
      <c r="A633" s="1"/>
    </row>
    <row r="634">
      <c r="A634" s="1"/>
    </row>
    <row r="635">
      <c r="A635" s="1"/>
    </row>
    <row r="636">
      <c r="A636" s="1"/>
    </row>
    <row r="637">
      <c r="A637" s="1"/>
    </row>
    <row r="638">
      <c r="A638" s="1"/>
    </row>
    <row r="639">
      <c r="A639" s="1"/>
    </row>
    <row r="640">
      <c r="A640" s="1"/>
    </row>
    <row r="641">
      <c r="A641" s="1"/>
    </row>
    <row r="642">
      <c r="A642" s="1"/>
    </row>
    <row r="643">
      <c r="A643" s="1"/>
    </row>
    <row r="644">
      <c r="A644" s="1"/>
    </row>
    <row r="645">
      <c r="A645" s="1"/>
    </row>
    <row r="646">
      <c r="A646" s="1"/>
    </row>
    <row r="647">
      <c r="A647" s="1"/>
    </row>
    <row r="648">
      <c r="A648" s="1"/>
    </row>
    <row r="649">
      <c r="A649" s="1"/>
    </row>
    <row r="650">
      <c r="A650" s="1"/>
    </row>
    <row r="651">
      <c r="A651" s="1"/>
    </row>
    <row r="652">
      <c r="A652" s="1"/>
    </row>
    <row r="653">
      <c r="A653" s="1"/>
    </row>
    <row r="654">
      <c r="A654" s="1"/>
    </row>
    <row r="655">
      <c r="A655" s="1"/>
    </row>
    <row r="656">
      <c r="A656" s="1"/>
    </row>
    <row r="657">
      <c r="A657" s="1"/>
    </row>
    <row r="658">
      <c r="A658" s="1"/>
    </row>
    <row r="659">
      <c r="A659" s="1"/>
    </row>
    <row r="660">
      <c r="A660" s="1"/>
    </row>
    <row r="661">
      <c r="A661" s="1"/>
    </row>
    <row r="662">
      <c r="A662" s="1"/>
    </row>
    <row r="663">
      <c r="A663" s="1"/>
    </row>
    <row r="664">
      <c r="A664" s="1"/>
    </row>
    <row r="665">
      <c r="A665" s="1"/>
    </row>
    <row r="666">
      <c r="A666" s="1"/>
    </row>
    <row r="667">
      <c r="A667" s="1"/>
    </row>
    <row r="668">
      <c r="A668" s="1"/>
    </row>
    <row r="669">
      <c r="A669" s="1"/>
    </row>
    <row r="670">
      <c r="A670" s="1"/>
    </row>
    <row r="671">
      <c r="A671" s="1"/>
    </row>
    <row r="672">
      <c r="A672" s="1"/>
    </row>
    <row r="673">
      <c r="A673" s="1"/>
    </row>
    <row r="674">
      <c r="A674" s="1"/>
    </row>
    <row r="675">
      <c r="A675" s="1"/>
    </row>
    <row r="676">
      <c r="A676" s="1"/>
    </row>
    <row r="677">
      <c r="A677" s="1"/>
    </row>
    <row r="678">
      <c r="A678" s="1"/>
    </row>
    <row r="679">
      <c r="A679" s="1"/>
    </row>
    <row r="680">
      <c r="A680" s="1"/>
    </row>
    <row r="681">
      <c r="A681" s="1"/>
    </row>
    <row r="682">
      <c r="A682" s="1"/>
    </row>
    <row r="683">
      <c r="A683" s="1"/>
    </row>
    <row r="684">
      <c r="A684" s="1"/>
    </row>
    <row r="685">
      <c r="A685" s="1"/>
    </row>
    <row r="686">
      <c r="A686" s="1"/>
    </row>
    <row r="687">
      <c r="A687" s="1"/>
    </row>
    <row r="688">
      <c r="A688" s="1"/>
    </row>
    <row r="689">
      <c r="A689" s="1"/>
    </row>
    <row r="690">
      <c r="A690" s="1"/>
    </row>
    <row r="691">
      <c r="A691" s="1"/>
    </row>
    <row r="692">
      <c r="A692" s="1"/>
    </row>
    <row r="693">
      <c r="A693" s="1"/>
    </row>
    <row r="694">
      <c r="A694" s="1"/>
    </row>
    <row r="695">
      <c r="A695" s="1"/>
    </row>
    <row r="696">
      <c r="A696" s="1"/>
    </row>
    <row r="697">
      <c r="A697" s="1"/>
    </row>
    <row r="698">
      <c r="A698" s="1"/>
    </row>
    <row r="699">
      <c r="A699" s="1"/>
    </row>
    <row r="700">
      <c r="A700" s="1"/>
    </row>
    <row r="701">
      <c r="A701" s="1"/>
    </row>
    <row r="702">
      <c r="A702" s="1"/>
    </row>
    <row r="703">
      <c r="A703" s="1"/>
    </row>
    <row r="704">
      <c r="A704" s="1"/>
    </row>
    <row r="705">
      <c r="A705" s="1"/>
    </row>
    <row r="706">
      <c r="A706" s="1"/>
    </row>
    <row r="707">
      <c r="A707" s="1"/>
    </row>
    <row r="708">
      <c r="A708" s="1"/>
    </row>
    <row r="709">
      <c r="A709" s="1"/>
    </row>
    <row r="710">
      <c r="A710" s="1"/>
    </row>
    <row r="711">
      <c r="A711" s="1"/>
    </row>
    <row r="712">
      <c r="A712" s="1"/>
    </row>
    <row r="713">
      <c r="A713" s="1"/>
    </row>
    <row r="714">
      <c r="A714" s="1"/>
    </row>
    <row r="715">
      <c r="A715" s="1"/>
    </row>
    <row r="716">
      <c r="A716" s="1"/>
    </row>
    <row r="717">
      <c r="A717" s="1"/>
    </row>
    <row r="718">
      <c r="A718" s="1"/>
    </row>
    <row r="719">
      <c r="A719" s="1"/>
    </row>
    <row r="720">
      <c r="A720" s="1"/>
    </row>
    <row r="721">
      <c r="A721" s="1"/>
    </row>
    <row r="722">
      <c r="A722" s="1"/>
    </row>
    <row r="723">
      <c r="A723" s="1"/>
    </row>
    <row r="724">
      <c r="A724" s="1"/>
    </row>
    <row r="725">
      <c r="A725" s="1"/>
    </row>
    <row r="726">
      <c r="A726" s="1"/>
    </row>
    <row r="727">
      <c r="A727" s="1"/>
    </row>
    <row r="728">
      <c r="A728" s="1"/>
    </row>
    <row r="729">
      <c r="A729" s="1"/>
    </row>
    <row r="730">
      <c r="A730" s="1"/>
    </row>
    <row r="731">
      <c r="A731" s="1"/>
    </row>
    <row r="732">
      <c r="A732" s="1"/>
    </row>
    <row r="733">
      <c r="A733" s="1"/>
    </row>
    <row r="734">
      <c r="A734" s="1"/>
    </row>
    <row r="735">
      <c r="A735" s="1"/>
    </row>
    <row r="736">
      <c r="A736" s="1"/>
    </row>
    <row r="737">
      <c r="A737" s="1"/>
    </row>
    <row r="738">
      <c r="A738" s="1"/>
    </row>
    <row r="739">
      <c r="A739" s="1"/>
    </row>
    <row r="740">
      <c r="A740" s="1"/>
    </row>
    <row r="741">
      <c r="A741" s="1"/>
    </row>
    <row r="742">
      <c r="A742" s="1"/>
    </row>
    <row r="743">
      <c r="A743" s="1"/>
    </row>
    <row r="744">
      <c r="A744" s="1"/>
    </row>
    <row r="745">
      <c r="A745" s="1"/>
    </row>
    <row r="746">
      <c r="A746" s="1"/>
    </row>
    <row r="747">
      <c r="A747" s="1"/>
    </row>
    <row r="748">
      <c r="A748" s="1"/>
    </row>
    <row r="749">
      <c r="A749" s="1"/>
    </row>
    <row r="750">
      <c r="A750" s="1"/>
    </row>
    <row r="751">
      <c r="A751" s="1"/>
    </row>
    <row r="752">
      <c r="A752" s="1"/>
    </row>
    <row r="753">
      <c r="A753" s="1"/>
    </row>
    <row r="754">
      <c r="A754" s="1"/>
    </row>
    <row r="755">
      <c r="A755" s="1"/>
    </row>
    <row r="756">
      <c r="A756" s="1"/>
    </row>
    <row r="757">
      <c r="A757" s="1"/>
    </row>
    <row r="758">
      <c r="A758" s="1"/>
    </row>
    <row r="759">
      <c r="A759" s="1"/>
    </row>
    <row r="760">
      <c r="A760" s="1"/>
    </row>
    <row r="761">
      <c r="A761" s="1"/>
    </row>
    <row r="762">
      <c r="A762" s="1"/>
    </row>
    <row r="763">
      <c r="A763" s="1"/>
    </row>
    <row r="764">
      <c r="A764" s="1"/>
    </row>
    <row r="765">
      <c r="A765" s="1"/>
    </row>
    <row r="766">
      <c r="A766" s="1"/>
    </row>
    <row r="767">
      <c r="A767" s="1"/>
    </row>
    <row r="768">
      <c r="A768" s="1"/>
    </row>
    <row r="769">
      <c r="A769" s="1"/>
    </row>
    <row r="770">
      <c r="A770" s="1"/>
    </row>
    <row r="771">
      <c r="A771" s="1"/>
    </row>
    <row r="772">
      <c r="A772" s="1"/>
    </row>
    <row r="773">
      <c r="A773" s="1"/>
    </row>
    <row r="774">
      <c r="A774" s="1"/>
    </row>
    <row r="775">
      <c r="A775" s="1"/>
    </row>
    <row r="776">
      <c r="A776" s="1"/>
    </row>
    <row r="777">
      <c r="A777" s="1"/>
    </row>
    <row r="778">
      <c r="A778" s="1"/>
    </row>
    <row r="779">
      <c r="A779" s="1"/>
    </row>
    <row r="780">
      <c r="A780" s="1"/>
    </row>
    <row r="781">
      <c r="A781" s="1"/>
    </row>
    <row r="782">
      <c r="A782" s="1"/>
    </row>
    <row r="783">
      <c r="A783" s="1"/>
    </row>
    <row r="784">
      <c r="A784" s="1"/>
    </row>
    <row r="785">
      <c r="A785" s="1"/>
    </row>
    <row r="786">
      <c r="A786" s="1"/>
    </row>
    <row r="787">
      <c r="A787" s="1"/>
    </row>
    <row r="788">
      <c r="A788" s="1"/>
    </row>
    <row r="789">
      <c r="A789" s="1"/>
    </row>
    <row r="790">
      <c r="A790" s="1"/>
    </row>
    <row r="791">
      <c r="A791" s="1"/>
    </row>
    <row r="792">
      <c r="A792" s="1"/>
    </row>
    <row r="793">
      <c r="A793" s="1"/>
    </row>
    <row r="794">
      <c r="A794" s="1"/>
    </row>
    <row r="795">
      <c r="A795" s="1"/>
    </row>
    <row r="796">
      <c r="A796" s="1"/>
    </row>
    <row r="797">
      <c r="A797" s="1"/>
    </row>
    <row r="798">
      <c r="A798" s="1"/>
    </row>
    <row r="799">
      <c r="A799" s="1"/>
    </row>
    <row r="800">
      <c r="A800" s="1"/>
    </row>
    <row r="801">
      <c r="A801" s="1"/>
    </row>
    <row r="802">
      <c r="A802" s="1"/>
    </row>
    <row r="803">
      <c r="A803" s="1"/>
    </row>
    <row r="804">
      <c r="A804" s="1"/>
    </row>
    <row r="805">
      <c r="A805" s="1"/>
    </row>
    <row r="806">
      <c r="A806" s="1"/>
    </row>
    <row r="807">
      <c r="A807" s="1"/>
    </row>
    <row r="808">
      <c r="A808" s="1"/>
    </row>
    <row r="809">
      <c r="A809" s="1"/>
    </row>
    <row r="810">
      <c r="A810" s="1"/>
    </row>
    <row r="811">
      <c r="A811" s="1"/>
    </row>
    <row r="812">
      <c r="A812" s="1"/>
    </row>
    <row r="813">
      <c r="A813" s="1"/>
    </row>
    <row r="814">
      <c r="A814" s="1"/>
    </row>
    <row r="815">
      <c r="A815" s="1"/>
    </row>
    <row r="816">
      <c r="A816" s="1"/>
    </row>
    <row r="817">
      <c r="A817" s="1"/>
    </row>
    <row r="818">
      <c r="A818" s="1"/>
    </row>
    <row r="819">
      <c r="A819" s="1"/>
    </row>
    <row r="820">
      <c r="A820" s="1"/>
    </row>
    <row r="821">
      <c r="A821" s="1"/>
    </row>
    <row r="822">
      <c r="A822" s="1"/>
    </row>
    <row r="823">
      <c r="A823" s="1"/>
    </row>
    <row r="824">
      <c r="A824" s="1"/>
    </row>
    <row r="825">
      <c r="A825" s="1"/>
    </row>
    <row r="826">
      <c r="A826" s="1"/>
    </row>
    <row r="827">
      <c r="A827" s="1"/>
    </row>
    <row r="828">
      <c r="A828" s="1"/>
    </row>
    <row r="829">
      <c r="A829" s="1"/>
    </row>
    <row r="830">
      <c r="A830" s="1"/>
    </row>
    <row r="831">
      <c r="A831" s="1"/>
    </row>
    <row r="832">
      <c r="A832" s="1"/>
    </row>
    <row r="833">
      <c r="A833" s="1"/>
    </row>
    <row r="834">
      <c r="A834" s="1"/>
    </row>
    <row r="835">
      <c r="A835" s="1"/>
    </row>
    <row r="836">
      <c r="A836" s="1"/>
    </row>
    <row r="837">
      <c r="A837" s="1"/>
    </row>
    <row r="838">
      <c r="A838" s="1"/>
    </row>
    <row r="839">
      <c r="A839" s="1"/>
    </row>
    <row r="840">
      <c r="A840" s="1"/>
    </row>
    <row r="841">
      <c r="A841" s="1"/>
    </row>
    <row r="842">
      <c r="A842" s="1"/>
    </row>
    <row r="843">
      <c r="A843" s="1"/>
    </row>
    <row r="844">
      <c r="A844" s="1"/>
    </row>
    <row r="845">
      <c r="A845" s="1"/>
    </row>
    <row r="846">
      <c r="A846" s="1"/>
    </row>
    <row r="847">
      <c r="A847" s="1"/>
    </row>
    <row r="848">
      <c r="A848" s="1"/>
    </row>
    <row r="849">
      <c r="A849" s="1"/>
    </row>
    <row r="850">
      <c r="A850" s="1"/>
    </row>
    <row r="851">
      <c r="A851" s="1"/>
    </row>
    <row r="852">
      <c r="A852" s="1"/>
    </row>
    <row r="853">
      <c r="A853" s="1"/>
    </row>
    <row r="854">
      <c r="A854" s="1"/>
    </row>
    <row r="855">
      <c r="A855" s="1"/>
    </row>
    <row r="856">
      <c r="A856" s="1"/>
    </row>
    <row r="857">
      <c r="A857" s="1"/>
    </row>
    <row r="858">
      <c r="A858" s="1"/>
    </row>
    <row r="859">
      <c r="A859" s="1"/>
    </row>
    <row r="860">
      <c r="A860" s="1"/>
    </row>
    <row r="861">
      <c r="A861" s="1"/>
    </row>
    <row r="862">
      <c r="A862" s="1"/>
    </row>
    <row r="863">
      <c r="A863" s="1"/>
    </row>
    <row r="864">
      <c r="A864" s="1"/>
    </row>
    <row r="865">
      <c r="A865" s="1"/>
    </row>
    <row r="866">
      <c r="A866" s="1"/>
    </row>
    <row r="867">
      <c r="A867" s="1"/>
    </row>
    <row r="868">
      <c r="A868" s="1"/>
    </row>
    <row r="869">
      <c r="A869" s="1"/>
    </row>
    <row r="870">
      <c r="A870" s="1"/>
    </row>
    <row r="871">
      <c r="A871" s="1"/>
    </row>
    <row r="872">
      <c r="A872" s="1"/>
    </row>
    <row r="873">
      <c r="A873" s="1"/>
    </row>
    <row r="874">
      <c r="A874" s="1"/>
    </row>
    <row r="875">
      <c r="A875" s="1"/>
    </row>
    <row r="876">
      <c r="A876" s="1"/>
    </row>
    <row r="877">
      <c r="A877" s="1"/>
    </row>
    <row r="878">
      <c r="A878" s="1"/>
    </row>
    <row r="879">
      <c r="A879" s="1"/>
    </row>
    <row r="880">
      <c r="A880" s="1"/>
    </row>
    <row r="881">
      <c r="A881" s="1"/>
    </row>
    <row r="882">
      <c r="A882" s="1"/>
    </row>
    <row r="883">
      <c r="A883" s="1"/>
    </row>
    <row r="884">
      <c r="A884" s="1"/>
    </row>
    <row r="885">
      <c r="A885" s="1"/>
    </row>
    <row r="886">
      <c r="A886" s="1"/>
    </row>
    <row r="887">
      <c r="A887" s="1"/>
    </row>
    <row r="888">
      <c r="A888" s="1"/>
    </row>
    <row r="889">
      <c r="A889" s="1"/>
    </row>
    <row r="890">
      <c r="A890" s="1"/>
    </row>
    <row r="891">
      <c r="A891" s="1"/>
    </row>
    <row r="892">
      <c r="A892" s="1"/>
    </row>
    <row r="893">
      <c r="A893" s="1"/>
    </row>
    <row r="894">
      <c r="A894" s="1"/>
    </row>
    <row r="895">
      <c r="A895" s="1"/>
    </row>
    <row r="896">
      <c r="A896" s="1"/>
    </row>
    <row r="897">
      <c r="A897" s="1"/>
    </row>
    <row r="898">
      <c r="A898" s="1"/>
    </row>
    <row r="899">
      <c r="A899" s="1"/>
    </row>
    <row r="900">
      <c r="A900" s="1"/>
    </row>
    <row r="901">
      <c r="A901" s="1"/>
    </row>
    <row r="902">
      <c r="A902" s="1"/>
    </row>
    <row r="903">
      <c r="A903" s="1"/>
    </row>
    <row r="904">
      <c r="A904" s="1"/>
    </row>
    <row r="905">
      <c r="A905" s="1"/>
    </row>
    <row r="906">
      <c r="A906" s="1"/>
    </row>
    <row r="907">
      <c r="A907" s="1"/>
    </row>
    <row r="908">
      <c r="A908" s="1"/>
    </row>
    <row r="909">
      <c r="A909" s="1"/>
    </row>
    <row r="910">
      <c r="A910" s="1"/>
    </row>
    <row r="911">
      <c r="A911" s="1"/>
    </row>
    <row r="912">
      <c r="A912" s="1"/>
    </row>
    <row r="913">
      <c r="A913" s="1"/>
    </row>
    <row r="914">
      <c r="A914" s="1"/>
    </row>
    <row r="915">
      <c r="A915" s="1"/>
    </row>
    <row r="916">
      <c r="A916" s="1"/>
    </row>
    <row r="917">
      <c r="A917" s="1"/>
    </row>
    <row r="918">
      <c r="A918" s="1"/>
    </row>
    <row r="919">
      <c r="A919" s="1"/>
    </row>
    <row r="920">
      <c r="A920" s="1"/>
    </row>
    <row r="921">
      <c r="A921" s="1"/>
    </row>
    <row r="922">
      <c r="A922" s="1"/>
    </row>
    <row r="923">
      <c r="A923" s="1"/>
    </row>
    <row r="924">
      <c r="A924" s="1"/>
    </row>
    <row r="925">
      <c r="A925" s="1"/>
    </row>
    <row r="926">
      <c r="A926" s="1"/>
    </row>
    <row r="927">
      <c r="A927" s="1"/>
    </row>
    <row r="928">
      <c r="A928" s="1"/>
    </row>
    <row r="929">
      <c r="A929" s="1"/>
    </row>
    <row r="930">
      <c r="A930" s="1"/>
    </row>
    <row r="931">
      <c r="A931" s="1"/>
    </row>
    <row r="932">
      <c r="A932" s="1"/>
    </row>
    <row r="933">
      <c r="A933" s="1"/>
    </row>
    <row r="934">
      <c r="A934" s="1"/>
    </row>
    <row r="935">
      <c r="A935" s="1"/>
    </row>
    <row r="936">
      <c r="A936" s="1"/>
    </row>
    <row r="937">
      <c r="A937" s="1"/>
    </row>
    <row r="938">
      <c r="A938" s="1"/>
    </row>
    <row r="939">
      <c r="A939" s="1"/>
    </row>
    <row r="940">
      <c r="A940" s="1"/>
    </row>
    <row r="941">
      <c r="A941" s="1"/>
    </row>
    <row r="942">
      <c r="A942" s="1"/>
    </row>
    <row r="943">
      <c r="A943" s="1"/>
    </row>
    <row r="944">
      <c r="A944" s="1"/>
    </row>
    <row r="945">
      <c r="A945" s="1"/>
    </row>
    <row r="946">
      <c r="A946" s="1"/>
    </row>
    <row r="947">
      <c r="A947" s="1"/>
    </row>
    <row r="948">
      <c r="A948" s="1"/>
    </row>
    <row r="949">
      <c r="A949" s="1"/>
    </row>
    <row r="950">
      <c r="A950" s="1"/>
    </row>
    <row r="951">
      <c r="A951" s="1"/>
    </row>
    <row r="952">
      <c r="A952" s="1"/>
    </row>
    <row r="953">
      <c r="A953" s="1"/>
    </row>
    <row r="954">
      <c r="A954" s="1"/>
    </row>
    <row r="955">
      <c r="A955" s="1"/>
    </row>
    <row r="956">
      <c r="A956" s="1"/>
    </row>
    <row r="957">
      <c r="A957" s="1"/>
    </row>
    <row r="958">
      <c r="A958" s="1"/>
    </row>
    <row r="959">
      <c r="A959" s="1"/>
    </row>
    <row r="960">
      <c r="A960" s="1"/>
    </row>
    <row r="961">
      <c r="A961" s="1"/>
    </row>
    <row r="962">
      <c r="A962" s="1"/>
    </row>
    <row r="963">
      <c r="A963" s="1"/>
    </row>
    <row r="964">
      <c r="A964" s="1"/>
    </row>
    <row r="965">
      <c r="A965" s="1"/>
    </row>
    <row r="966">
      <c r="A966" s="1"/>
    </row>
    <row r="967">
      <c r="A967" s="1"/>
    </row>
    <row r="968">
      <c r="A968" s="1"/>
    </row>
    <row r="969">
      <c r="A969" s="1"/>
    </row>
    <row r="970">
      <c r="A970" s="1"/>
    </row>
    <row r="971">
      <c r="A971" s="1"/>
    </row>
    <row r="972">
      <c r="A972" s="1"/>
    </row>
    <row r="973">
      <c r="A973" s="1"/>
    </row>
    <row r="974">
      <c r="A974" s="1"/>
    </row>
    <row r="975">
      <c r="A975" s="1"/>
    </row>
    <row r="976">
      <c r="A976" s="1"/>
    </row>
    <row r="977">
      <c r="A977" s="1"/>
    </row>
    <row r="978">
      <c r="A978" s="1"/>
    </row>
    <row r="979">
      <c r="A979" s="1"/>
    </row>
    <row r="980">
      <c r="A980" s="1"/>
    </row>
    <row r="981">
      <c r="A981" s="1"/>
    </row>
    <row r="982">
      <c r="A982" s="1"/>
    </row>
    <row r="983">
      <c r="A983" s="1"/>
    </row>
    <row r="984">
      <c r="A984" s="1"/>
    </row>
    <row r="985">
      <c r="A985" s="1"/>
    </row>
    <row r="986">
      <c r="A986" s="1"/>
    </row>
    <row r="987">
      <c r="A987" s="1"/>
    </row>
    <row r="988">
      <c r="A988" s="1"/>
    </row>
    <row r="989">
      <c r="A989" s="1"/>
    </row>
    <row r="990">
      <c r="A990" s="1"/>
    </row>
    <row r="991">
      <c r="A991" s="1"/>
    </row>
    <row r="992">
      <c r="A992" s="1"/>
    </row>
    <row r="993">
      <c r="A993" s="1"/>
    </row>
    <row r="994">
      <c r="A994" s="1"/>
    </row>
    <row r="995">
      <c r="A995" s="1"/>
    </row>
    <row r="996">
      <c r="A996" s="1"/>
    </row>
    <row r="997">
      <c r="A997" s="1"/>
    </row>
    <row r="998">
      <c r="A998" s="1"/>
    </row>
    <row r="999">
      <c r="A999" s="1"/>
    </row>
    <row r="1000">
      <c r="A1000" s="1"/>
    </row>
    <row r="1001">
      <c r="A1001" s="1"/>
    </row>
    <row r="1002">
      <c r="A1002" s="1"/>
    </row>
    <row r="1003">
      <c r="A1003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1.57"/>
    <col customWidth="1" min="2" max="2" width="18.14"/>
    <col customWidth="1" min="3" max="3" width="49.0"/>
    <col customWidth="1" min="7" max="7" width="10.57"/>
    <col customWidth="1" min="8" max="8" width="42.43"/>
  </cols>
  <sheetData>
    <row r="1">
      <c r="A1" s="2" t="s">
        <v>0</v>
      </c>
      <c r="B1" s="2" t="s">
        <v>1</v>
      </c>
      <c r="C1" s="2" t="s">
        <v>2</v>
      </c>
      <c r="D1" s="3" t="s">
        <v>3</v>
      </c>
      <c r="E1" s="2" t="s">
        <v>8</v>
      </c>
      <c r="F1" s="3" t="s">
        <v>9</v>
      </c>
      <c r="G1" s="2" t="s">
        <v>10</v>
      </c>
      <c r="H1" s="2" t="s">
        <v>11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>
      <c r="A2" s="2" t="s">
        <v>12</v>
      </c>
      <c r="B2" s="2" t="s">
        <v>12</v>
      </c>
      <c r="C2" s="4" t="s">
        <v>13</v>
      </c>
      <c r="D2" s="3" t="s">
        <v>12</v>
      </c>
      <c r="E2" s="2" t="s">
        <v>12</v>
      </c>
      <c r="F2" s="3">
        <f>SUM(F3:F30)</f>
        <v>159.75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>
      <c r="A3" s="6" t="s">
        <v>15</v>
      </c>
      <c r="B3" s="6" t="s">
        <v>18</v>
      </c>
      <c r="C3" s="6" t="s">
        <v>20</v>
      </c>
      <c r="D3" s="7">
        <v>1.0</v>
      </c>
      <c r="E3" s="6">
        <v>2.0</v>
      </c>
      <c r="F3" s="7">
        <f t="shared" ref="F3:F30" si="1">D3*E3</f>
        <v>2</v>
      </c>
      <c r="G3" s="6" t="s">
        <v>25</v>
      </c>
      <c r="H3" s="6" t="s">
        <v>26</v>
      </c>
    </row>
    <row r="4">
      <c r="A4" s="6" t="s">
        <v>15</v>
      </c>
      <c r="B4" s="6" t="s">
        <v>27</v>
      </c>
      <c r="C4" s="6" t="s">
        <v>28</v>
      </c>
      <c r="D4" s="7">
        <v>1.0</v>
      </c>
      <c r="E4" s="6">
        <v>2.0</v>
      </c>
      <c r="F4" s="7">
        <f t="shared" si="1"/>
        <v>2</v>
      </c>
      <c r="G4" s="6" t="s">
        <v>25</v>
      </c>
      <c r="H4" s="6" t="s">
        <v>29</v>
      </c>
    </row>
    <row r="5">
      <c r="A5" s="6" t="s">
        <v>15</v>
      </c>
      <c r="B5" s="6" t="s">
        <v>30</v>
      </c>
      <c r="C5" s="6" t="s">
        <v>31</v>
      </c>
      <c r="D5" s="7">
        <v>1.0</v>
      </c>
      <c r="E5" s="6">
        <v>2.0</v>
      </c>
      <c r="F5" s="7">
        <f t="shared" si="1"/>
        <v>2</v>
      </c>
      <c r="G5" s="6" t="s">
        <v>25</v>
      </c>
      <c r="H5" s="6" t="s">
        <v>32</v>
      </c>
    </row>
    <row r="6">
      <c r="A6" s="6" t="s">
        <v>15</v>
      </c>
      <c r="B6" s="6" t="s">
        <v>33</v>
      </c>
      <c r="C6" s="6" t="s">
        <v>34</v>
      </c>
      <c r="D6" s="7">
        <v>1.0</v>
      </c>
      <c r="E6" s="6">
        <v>2.0</v>
      </c>
      <c r="F6" s="7">
        <f t="shared" si="1"/>
        <v>2</v>
      </c>
      <c r="G6" s="6" t="s">
        <v>25</v>
      </c>
      <c r="H6" s="10"/>
    </row>
    <row r="7">
      <c r="A7" s="6" t="s">
        <v>15</v>
      </c>
      <c r="B7" s="6" t="s">
        <v>35</v>
      </c>
      <c r="C7" s="6" t="s">
        <v>36</v>
      </c>
      <c r="D7" s="7">
        <v>1.0</v>
      </c>
      <c r="E7" s="6">
        <v>1.0</v>
      </c>
      <c r="F7" s="7">
        <f t="shared" si="1"/>
        <v>1</v>
      </c>
      <c r="G7" s="6" t="s">
        <v>25</v>
      </c>
      <c r="H7" s="6" t="s">
        <v>37</v>
      </c>
    </row>
    <row r="8">
      <c r="A8" s="6" t="s">
        <v>15</v>
      </c>
      <c r="B8" s="6" t="s">
        <v>38</v>
      </c>
      <c r="C8" s="6" t="s">
        <v>39</v>
      </c>
      <c r="D8" s="7">
        <v>1.0</v>
      </c>
      <c r="E8" s="6">
        <v>1.0</v>
      </c>
      <c r="F8" s="7">
        <f t="shared" si="1"/>
        <v>1</v>
      </c>
      <c r="G8" s="6" t="s">
        <v>25</v>
      </c>
      <c r="H8" s="6" t="s">
        <v>37</v>
      </c>
    </row>
    <row r="9">
      <c r="A9" s="6" t="s">
        <v>15</v>
      </c>
      <c r="B9" s="6" t="s">
        <v>41</v>
      </c>
      <c r="C9" s="6" t="s">
        <v>42</v>
      </c>
      <c r="D9" s="7">
        <v>21.0</v>
      </c>
      <c r="E9" s="6">
        <v>1.0</v>
      </c>
      <c r="F9" s="7">
        <f t="shared" si="1"/>
        <v>21</v>
      </c>
      <c r="G9" s="6" t="s">
        <v>25</v>
      </c>
      <c r="H9" s="10"/>
    </row>
    <row r="10">
      <c r="A10" s="6" t="s">
        <v>15</v>
      </c>
      <c r="B10" s="6" t="s">
        <v>41</v>
      </c>
      <c r="C10" s="6" t="s">
        <v>43</v>
      </c>
      <c r="D10" s="7">
        <v>9.5</v>
      </c>
      <c r="E10" s="6">
        <v>1.0</v>
      </c>
      <c r="F10" s="7">
        <f t="shared" si="1"/>
        <v>9.5</v>
      </c>
      <c r="G10" s="6" t="s">
        <v>25</v>
      </c>
      <c r="H10" s="10"/>
    </row>
    <row r="11">
      <c r="A11" s="6" t="s">
        <v>15</v>
      </c>
      <c r="B11" s="6" t="s">
        <v>44</v>
      </c>
      <c r="C11" s="6" t="s">
        <v>45</v>
      </c>
      <c r="D11" s="7">
        <v>4.54</v>
      </c>
      <c r="E11" s="6">
        <v>1.0</v>
      </c>
      <c r="F11" s="7">
        <f t="shared" si="1"/>
        <v>4.54</v>
      </c>
      <c r="G11" s="6" t="s">
        <v>25</v>
      </c>
      <c r="H11" s="11" t="s">
        <v>47</v>
      </c>
    </row>
    <row r="12">
      <c r="A12" s="12" t="s">
        <v>50</v>
      </c>
      <c r="B12" s="13" t="s">
        <v>51</v>
      </c>
      <c r="C12" s="13" t="s">
        <v>52</v>
      </c>
      <c r="D12" s="15">
        <v>23.0</v>
      </c>
      <c r="E12" s="13">
        <v>1.0</v>
      </c>
      <c r="F12" s="15">
        <f t="shared" si="1"/>
        <v>23</v>
      </c>
      <c r="G12" s="13" t="s">
        <v>25</v>
      </c>
      <c r="H12" s="13"/>
    </row>
    <row r="13">
      <c r="A13" s="12" t="s">
        <v>50</v>
      </c>
      <c r="B13" s="13" t="s">
        <v>53</v>
      </c>
      <c r="C13" s="13" t="s">
        <v>54</v>
      </c>
      <c r="D13" s="15">
        <v>29.0</v>
      </c>
      <c r="E13" s="13">
        <v>1.0</v>
      </c>
      <c r="F13" s="15">
        <f t="shared" si="1"/>
        <v>29</v>
      </c>
      <c r="G13" s="13" t="s">
        <v>25</v>
      </c>
      <c r="H13" s="13"/>
    </row>
    <row r="14">
      <c r="A14" s="12" t="s">
        <v>50</v>
      </c>
      <c r="B14" s="13" t="s">
        <v>55</v>
      </c>
      <c r="C14" s="13" t="s">
        <v>56</v>
      </c>
      <c r="D14" s="15">
        <v>0.0</v>
      </c>
      <c r="E14" s="13">
        <v>1.0</v>
      </c>
      <c r="F14" s="15">
        <f t="shared" si="1"/>
        <v>0</v>
      </c>
      <c r="G14" s="13" t="s">
        <v>25</v>
      </c>
      <c r="H14" s="18" t="s">
        <v>57</v>
      </c>
    </row>
    <row r="15">
      <c r="A15" s="20" t="s">
        <v>59</v>
      </c>
      <c r="B15" s="22" t="s">
        <v>60</v>
      </c>
      <c r="C15" s="24" t="s">
        <v>61</v>
      </c>
      <c r="D15" s="26">
        <v>0.12</v>
      </c>
      <c r="E15" s="22">
        <v>100.0</v>
      </c>
      <c r="F15" s="26">
        <f t="shared" si="1"/>
        <v>12</v>
      </c>
      <c r="G15" s="22" t="s">
        <v>25</v>
      </c>
      <c r="H15" s="22" t="s">
        <v>62</v>
      </c>
    </row>
    <row r="16">
      <c r="A16" s="20" t="s">
        <v>59</v>
      </c>
      <c r="B16" s="22" t="s">
        <v>63</v>
      </c>
      <c r="C16" s="24" t="s">
        <v>64</v>
      </c>
      <c r="D16" s="26">
        <v>4.5</v>
      </c>
      <c r="E16" s="22">
        <v>1.0</v>
      </c>
      <c r="F16" s="26">
        <f t="shared" si="1"/>
        <v>4.5</v>
      </c>
      <c r="G16" s="22" t="s">
        <v>25</v>
      </c>
      <c r="H16" s="22" t="s">
        <v>65</v>
      </c>
    </row>
    <row r="17">
      <c r="A17" s="20" t="s">
        <v>59</v>
      </c>
      <c r="B17" s="22" t="s">
        <v>66</v>
      </c>
      <c r="C17" s="22" t="s">
        <v>67</v>
      </c>
      <c r="D17" s="26">
        <v>19.0</v>
      </c>
      <c r="E17" s="22">
        <v>1.0</v>
      </c>
      <c r="F17" s="26">
        <f t="shared" si="1"/>
        <v>19</v>
      </c>
      <c r="G17" s="22" t="s">
        <v>25</v>
      </c>
      <c r="H17" s="22" t="s">
        <v>68</v>
      </c>
    </row>
    <row r="18">
      <c r="A18" s="20" t="s">
        <v>59</v>
      </c>
      <c r="B18" s="22" t="s">
        <v>69</v>
      </c>
      <c r="C18" s="22" t="s">
        <v>70</v>
      </c>
      <c r="D18" s="26">
        <v>9.55</v>
      </c>
      <c r="E18" s="22">
        <v>1.0</v>
      </c>
      <c r="F18" s="26">
        <f t="shared" si="1"/>
        <v>9.55</v>
      </c>
      <c r="G18" s="22" t="s">
        <v>25</v>
      </c>
      <c r="H18" s="29" t="s">
        <v>71</v>
      </c>
    </row>
    <row r="19">
      <c r="A19" s="31" t="s">
        <v>72</v>
      </c>
      <c r="B19" s="33" t="s">
        <v>73</v>
      </c>
      <c r="C19" s="33" t="s">
        <v>74</v>
      </c>
      <c r="D19" s="35">
        <v>0.5</v>
      </c>
      <c r="E19" s="33">
        <v>3.0</v>
      </c>
      <c r="F19" s="35">
        <f t="shared" si="1"/>
        <v>1.5</v>
      </c>
      <c r="G19" s="33" t="s">
        <v>25</v>
      </c>
      <c r="H19" s="33" t="s">
        <v>76</v>
      </c>
    </row>
    <row r="20">
      <c r="A20" s="31" t="s">
        <v>72</v>
      </c>
      <c r="B20" s="38" t="s">
        <v>77</v>
      </c>
      <c r="C20" s="33" t="s">
        <v>78</v>
      </c>
      <c r="D20" s="35">
        <v>0.5</v>
      </c>
      <c r="E20" s="33">
        <v>3.0</v>
      </c>
      <c r="F20" s="35">
        <f t="shared" si="1"/>
        <v>1.5</v>
      </c>
      <c r="G20" s="33" t="s">
        <v>25</v>
      </c>
      <c r="H20" s="33" t="s">
        <v>79</v>
      </c>
    </row>
    <row r="21">
      <c r="A21" s="31" t="s">
        <v>72</v>
      </c>
      <c r="B21" s="33" t="s">
        <v>80</v>
      </c>
      <c r="C21" s="33" t="s">
        <v>81</v>
      </c>
      <c r="D21" s="35">
        <v>0.5</v>
      </c>
      <c r="E21" s="33">
        <v>3.0</v>
      </c>
      <c r="F21" s="35">
        <f t="shared" si="1"/>
        <v>1.5</v>
      </c>
      <c r="G21" s="33" t="s">
        <v>25</v>
      </c>
      <c r="H21" s="33" t="s">
        <v>79</v>
      </c>
    </row>
    <row r="22">
      <c r="A22" s="31" t="s">
        <v>72</v>
      </c>
      <c r="B22" s="33" t="s">
        <v>82</v>
      </c>
      <c r="C22" s="33" t="s">
        <v>83</v>
      </c>
      <c r="D22" s="35">
        <v>2.71</v>
      </c>
      <c r="E22" s="33">
        <v>1.0</v>
      </c>
      <c r="F22" s="35">
        <f t="shared" si="1"/>
        <v>2.71</v>
      </c>
      <c r="G22" s="33" t="s">
        <v>25</v>
      </c>
      <c r="H22" s="40" t="s">
        <v>84</v>
      </c>
    </row>
    <row r="23">
      <c r="A23" s="41" t="s">
        <v>85</v>
      </c>
      <c r="B23" s="5" t="s">
        <v>14</v>
      </c>
      <c r="C23" s="5" t="s">
        <v>86</v>
      </c>
      <c r="D23" s="42">
        <v>5.45</v>
      </c>
      <c r="E23" s="5">
        <v>1.0</v>
      </c>
      <c r="F23" s="42">
        <f t="shared" si="1"/>
        <v>5.45</v>
      </c>
      <c r="G23" s="5"/>
      <c r="H23" s="5" t="s">
        <v>87</v>
      </c>
    </row>
    <row r="24">
      <c r="A24" s="41" t="s">
        <v>88</v>
      </c>
      <c r="B24" s="43" t="s">
        <v>89</v>
      </c>
      <c r="C24" s="5" t="s">
        <v>90</v>
      </c>
      <c r="D24" s="42">
        <v>5.0</v>
      </c>
      <c r="E24" s="5">
        <v>1.0</v>
      </c>
      <c r="F24" s="42">
        <f t="shared" si="1"/>
        <v>5</v>
      </c>
      <c r="G24" s="5"/>
    </row>
    <row r="25">
      <c r="A25" s="5" t="s">
        <v>91</v>
      </c>
      <c r="B25" s="43" t="s">
        <v>92</v>
      </c>
      <c r="C25" s="5" t="s">
        <v>93</v>
      </c>
      <c r="D25" s="42">
        <v>50.0</v>
      </c>
      <c r="E25" s="5">
        <v>0.0</v>
      </c>
      <c r="F25" s="42">
        <f t="shared" si="1"/>
        <v>0</v>
      </c>
      <c r="G25" s="5" t="s">
        <v>25</v>
      </c>
    </row>
    <row r="26">
      <c r="A26" s="5"/>
      <c r="B26" s="5"/>
      <c r="C26" s="5"/>
      <c r="D26" s="42"/>
      <c r="E26" s="5">
        <v>1.0</v>
      </c>
      <c r="F26" s="42">
        <f t="shared" si="1"/>
        <v>0</v>
      </c>
      <c r="G26" s="5"/>
    </row>
    <row r="27">
      <c r="D27" s="44"/>
      <c r="E27" s="5">
        <v>1.0</v>
      </c>
      <c r="F27" s="42">
        <f t="shared" si="1"/>
        <v>0</v>
      </c>
    </row>
    <row r="28">
      <c r="C28" s="5"/>
      <c r="D28" s="44"/>
      <c r="E28" s="5">
        <v>1.0</v>
      </c>
      <c r="F28" s="42">
        <f t="shared" si="1"/>
        <v>0</v>
      </c>
    </row>
    <row r="29">
      <c r="C29" s="5"/>
      <c r="D29" s="44"/>
      <c r="E29" s="5">
        <v>1.0</v>
      </c>
      <c r="F29" s="42">
        <f t="shared" si="1"/>
        <v>0</v>
      </c>
    </row>
    <row r="30">
      <c r="D30" s="44"/>
      <c r="E30" s="5">
        <v>1.0</v>
      </c>
      <c r="F30" s="42">
        <f t="shared" si="1"/>
        <v>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21.57"/>
    <col customWidth="1" min="2" max="2" width="18.14"/>
    <col customWidth="1" min="3" max="3" width="48.29"/>
    <col customWidth="1" min="4" max="6" width="10.43"/>
  </cols>
  <sheetData>
    <row r="1">
      <c r="A1" s="2" t="s">
        <v>108</v>
      </c>
      <c r="B1" s="2"/>
      <c r="C1" s="2"/>
      <c r="D1" s="3"/>
      <c r="E1" s="2"/>
      <c r="F1" s="3"/>
      <c r="G1" s="2" t="s">
        <v>110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2" t="s">
        <v>0</v>
      </c>
      <c r="B2" s="2" t="s">
        <v>1</v>
      </c>
      <c r="C2" s="2" t="s">
        <v>112</v>
      </c>
      <c r="D2" s="3" t="s">
        <v>3</v>
      </c>
      <c r="E2" s="2" t="s">
        <v>8</v>
      </c>
      <c r="F2" s="3" t="s">
        <v>9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2" t="s">
        <v>12</v>
      </c>
      <c r="B3" s="2" t="s">
        <v>12</v>
      </c>
      <c r="C3" s="4" t="s">
        <v>13</v>
      </c>
      <c r="D3" s="3" t="s">
        <v>12</v>
      </c>
      <c r="E3" s="2" t="s">
        <v>12</v>
      </c>
      <c r="F3" s="3">
        <f>SUM(F4:F21)</f>
        <v>127.95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>
      <c r="A4" s="5" t="s">
        <v>15</v>
      </c>
      <c r="B4" s="5" t="s">
        <v>91</v>
      </c>
      <c r="C4" s="5" t="s">
        <v>43</v>
      </c>
      <c r="D4" s="42">
        <v>9.5</v>
      </c>
      <c r="E4" s="5">
        <v>1.0</v>
      </c>
      <c r="F4" s="42">
        <f t="shared" ref="F4:F16" si="1">D4*E4</f>
        <v>9.5</v>
      </c>
    </row>
    <row r="5">
      <c r="A5" s="5" t="s">
        <v>15</v>
      </c>
      <c r="B5" s="5" t="s">
        <v>91</v>
      </c>
      <c r="C5" s="5" t="s">
        <v>116</v>
      </c>
      <c r="D5" s="42">
        <v>1.0</v>
      </c>
      <c r="E5" s="5">
        <v>1.0</v>
      </c>
      <c r="F5" s="42">
        <f t="shared" si="1"/>
        <v>1</v>
      </c>
    </row>
    <row r="6">
      <c r="A6" s="53" t="s">
        <v>50</v>
      </c>
      <c r="B6" s="5" t="s">
        <v>53</v>
      </c>
      <c r="C6" s="5" t="s">
        <v>120</v>
      </c>
      <c r="D6" s="42">
        <v>29.0</v>
      </c>
      <c r="E6" s="5">
        <v>1.0</v>
      </c>
      <c r="F6" s="42">
        <f t="shared" si="1"/>
        <v>29</v>
      </c>
      <c r="G6" s="5" t="s">
        <v>121</v>
      </c>
    </row>
    <row r="7">
      <c r="A7" s="53" t="s">
        <v>123</v>
      </c>
      <c r="B7" s="5" t="s">
        <v>124</v>
      </c>
      <c r="C7" s="56" t="s">
        <v>125</v>
      </c>
      <c r="D7" s="42">
        <v>0.081</v>
      </c>
      <c r="E7" s="5">
        <v>50.0</v>
      </c>
      <c r="F7" s="42">
        <f t="shared" si="1"/>
        <v>4.05</v>
      </c>
      <c r="G7" s="5" t="s">
        <v>121</v>
      </c>
    </row>
    <row r="8">
      <c r="A8" s="53" t="s">
        <v>59</v>
      </c>
      <c r="B8" s="5" t="s">
        <v>129</v>
      </c>
      <c r="C8" s="56" t="s">
        <v>130</v>
      </c>
      <c r="D8" s="42">
        <v>15.95</v>
      </c>
      <c r="E8" s="5">
        <v>1.0</v>
      </c>
      <c r="F8" s="42">
        <f t="shared" si="1"/>
        <v>15.95</v>
      </c>
      <c r="G8" s="5" t="s">
        <v>121</v>
      </c>
    </row>
    <row r="9">
      <c r="A9" s="53" t="s">
        <v>59</v>
      </c>
      <c r="B9" s="5" t="s">
        <v>132</v>
      </c>
      <c r="C9" s="56" t="s">
        <v>133</v>
      </c>
      <c r="D9" s="42">
        <v>1.5</v>
      </c>
      <c r="E9" s="5">
        <v>1.0</v>
      </c>
      <c r="F9" s="42">
        <f t="shared" si="1"/>
        <v>1.5</v>
      </c>
      <c r="G9" s="5" t="s">
        <v>121</v>
      </c>
    </row>
    <row r="10">
      <c r="A10" s="53" t="s">
        <v>72</v>
      </c>
      <c r="B10" s="5" t="s">
        <v>73</v>
      </c>
      <c r="C10" s="5" t="s">
        <v>74</v>
      </c>
      <c r="D10" s="42">
        <v>0.5</v>
      </c>
      <c r="E10" s="5">
        <v>1.0</v>
      </c>
      <c r="F10" s="42">
        <f t="shared" si="1"/>
        <v>0.5</v>
      </c>
      <c r="G10" s="5" t="s">
        <v>136</v>
      </c>
    </row>
    <row r="11">
      <c r="A11" s="53" t="s">
        <v>72</v>
      </c>
      <c r="B11" s="43" t="s">
        <v>77</v>
      </c>
      <c r="C11" s="5" t="s">
        <v>78</v>
      </c>
      <c r="D11" s="42">
        <v>0.5</v>
      </c>
      <c r="E11" s="5">
        <v>1.0</v>
      </c>
      <c r="F11" s="42">
        <f t="shared" si="1"/>
        <v>0.5</v>
      </c>
      <c r="G11" s="5" t="s">
        <v>136</v>
      </c>
    </row>
    <row r="12">
      <c r="A12" s="53" t="s">
        <v>72</v>
      </c>
      <c r="B12" s="5" t="s">
        <v>80</v>
      </c>
      <c r="C12" s="5" t="s">
        <v>81</v>
      </c>
      <c r="D12" s="42">
        <v>0.5</v>
      </c>
      <c r="E12" s="5">
        <v>1.0</v>
      </c>
      <c r="F12" s="42">
        <f t="shared" si="1"/>
        <v>0.5</v>
      </c>
      <c r="G12" s="5" t="s">
        <v>136</v>
      </c>
    </row>
    <row r="13">
      <c r="A13" s="63" t="s">
        <v>85</v>
      </c>
      <c r="B13" s="5" t="s">
        <v>14</v>
      </c>
      <c r="C13" s="5" t="s">
        <v>86</v>
      </c>
      <c r="D13" s="42">
        <v>5.45</v>
      </c>
      <c r="E13" s="5">
        <v>1.0</v>
      </c>
      <c r="F13" s="42">
        <f t="shared" si="1"/>
        <v>5.45</v>
      </c>
      <c r="G13" s="5" t="s">
        <v>142</v>
      </c>
    </row>
    <row r="14">
      <c r="A14" s="63" t="s">
        <v>88</v>
      </c>
      <c r="B14" s="43" t="s">
        <v>89</v>
      </c>
      <c r="C14" s="5" t="s">
        <v>143</v>
      </c>
      <c r="D14" s="42">
        <v>10.0</v>
      </c>
      <c r="E14" s="5">
        <v>1.0</v>
      </c>
      <c r="F14" s="42">
        <f t="shared" si="1"/>
        <v>10</v>
      </c>
    </row>
    <row r="15">
      <c r="A15" s="5" t="s">
        <v>145</v>
      </c>
      <c r="B15" s="43" t="s">
        <v>92</v>
      </c>
      <c r="C15" s="5" t="s">
        <v>146</v>
      </c>
      <c r="D15" s="42">
        <v>30.0</v>
      </c>
      <c r="E15" s="5">
        <v>1.0</v>
      </c>
      <c r="F15" s="42">
        <f t="shared" si="1"/>
        <v>30</v>
      </c>
      <c r="G15" s="5" t="s">
        <v>121</v>
      </c>
    </row>
    <row r="16">
      <c r="A16" s="5" t="s">
        <v>148</v>
      </c>
      <c r="B16" s="43" t="s">
        <v>149</v>
      </c>
      <c r="C16" s="5" t="s">
        <v>150</v>
      </c>
      <c r="D16" s="42">
        <v>20.0</v>
      </c>
      <c r="E16" s="5">
        <v>1.0</v>
      </c>
      <c r="F16" s="42">
        <f t="shared" si="1"/>
        <v>20</v>
      </c>
    </row>
    <row r="17">
      <c r="A17" s="5"/>
      <c r="B17" s="43"/>
      <c r="C17" s="5"/>
      <c r="D17" s="42"/>
      <c r="E17" s="5"/>
      <c r="F17" s="42"/>
    </row>
    <row r="18">
      <c r="A18" s="5"/>
      <c r="B18" s="43"/>
      <c r="C18" s="5"/>
      <c r="D18" s="42"/>
      <c r="E18" s="5"/>
      <c r="F18" s="42"/>
    </row>
    <row r="19">
      <c r="A19" s="5"/>
      <c r="B19" s="5"/>
      <c r="C19" s="5"/>
      <c r="D19" s="42"/>
      <c r="E19" s="5"/>
      <c r="F19" s="42"/>
    </row>
    <row r="20">
      <c r="A20" s="53"/>
      <c r="B20" s="5"/>
      <c r="C20" s="5"/>
      <c r="D20" s="42"/>
      <c r="E20" s="5"/>
      <c r="F20" s="42"/>
    </row>
    <row r="21">
      <c r="A21" s="53"/>
      <c r="B21" s="5"/>
      <c r="C21" s="5"/>
      <c r="D21" s="42"/>
      <c r="E21" s="5"/>
      <c r="F21" s="42"/>
    </row>
    <row r="22">
      <c r="A22" s="5"/>
      <c r="B22" s="43"/>
      <c r="C22" s="5"/>
      <c r="D22" s="42"/>
      <c r="E22" s="5"/>
      <c r="F22" s="42"/>
    </row>
    <row r="23">
      <c r="A23" s="5"/>
      <c r="B23" s="43"/>
      <c r="C23" s="5"/>
      <c r="D23" s="42"/>
      <c r="E23" s="5"/>
      <c r="F23" s="42"/>
    </row>
    <row r="24">
      <c r="A24" s="5"/>
      <c r="B24" s="43"/>
      <c r="C24" s="5"/>
      <c r="D24" s="42"/>
      <c r="E24" s="5"/>
      <c r="F24" s="42"/>
    </row>
    <row r="25">
      <c r="A25" s="5"/>
      <c r="B25" s="43"/>
      <c r="C25" s="5"/>
      <c r="D25" s="42"/>
      <c r="E25" s="5"/>
      <c r="F25" s="42"/>
    </row>
    <row r="26">
      <c r="A26" s="5"/>
      <c r="B26" s="43"/>
      <c r="C26" s="5"/>
      <c r="D26" s="42"/>
      <c r="E26" s="5"/>
      <c r="F26" s="42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1" max="1" width="4.0"/>
    <col customWidth="1" min="2" max="13" width="5.43"/>
    <col customWidth="1" min="14" max="14" width="3.57"/>
    <col customWidth="1" min="15" max="26" width="9.71"/>
    <col customWidth="1" min="27" max="28" width="5.43"/>
  </cols>
  <sheetData>
    <row r="1" ht="15.0" customHeight="1">
      <c r="A1" s="47"/>
      <c r="B1" s="48" t="s">
        <v>113</v>
      </c>
      <c r="F1" s="49"/>
      <c r="G1" s="50"/>
      <c r="H1" s="52"/>
      <c r="I1" s="50"/>
      <c r="J1" s="49"/>
      <c r="K1" s="50"/>
      <c r="L1" s="50"/>
      <c r="M1" s="50"/>
      <c r="N1" s="54"/>
      <c r="O1" s="55"/>
      <c r="S1" s="57"/>
      <c r="T1" s="58"/>
      <c r="U1" s="59"/>
      <c r="V1" s="58"/>
      <c r="W1" s="57"/>
      <c r="X1" s="58"/>
      <c r="Y1" s="58"/>
      <c r="Z1" s="58"/>
      <c r="AA1" s="58"/>
      <c r="AB1" s="58"/>
    </row>
    <row r="2" ht="15.0" customHeight="1">
      <c r="A2" s="58"/>
      <c r="B2" s="60" t="s">
        <v>97</v>
      </c>
      <c r="C2" s="60" t="s">
        <v>98</v>
      </c>
      <c r="D2" s="60" t="s">
        <v>119</v>
      </c>
      <c r="E2" s="60" t="s">
        <v>106</v>
      </c>
      <c r="F2" s="60" t="s">
        <v>122</v>
      </c>
      <c r="G2" s="61" t="s">
        <v>137</v>
      </c>
      <c r="H2" s="60" t="s">
        <v>139</v>
      </c>
      <c r="I2" s="60" t="s">
        <v>127</v>
      </c>
      <c r="J2" s="60" t="s">
        <v>131</v>
      </c>
      <c r="K2" s="60" t="s">
        <v>103</v>
      </c>
      <c r="L2" s="60" t="s">
        <v>102</v>
      </c>
      <c r="M2" s="60" t="s">
        <v>140</v>
      </c>
      <c r="N2" s="62"/>
      <c r="O2" s="64" t="str">
        <f t="shared" ref="O2:Z2" si="1">B7</f>
        <v>F13</v>
      </c>
      <c r="P2" s="64" t="str">
        <f t="shared" si="1"/>
        <v>F14</v>
      </c>
      <c r="Q2" s="64" t="str">
        <f t="shared" si="1"/>
        <v>F15</v>
      </c>
      <c r="R2" s="64" t="str">
        <f t="shared" si="1"/>
        <v>F16</v>
      </c>
      <c r="S2" s="64" t="str">
        <f t="shared" si="1"/>
        <v>F17</v>
      </c>
      <c r="T2" s="64" t="str">
        <f t="shared" si="1"/>
        <v>F18</v>
      </c>
      <c r="U2" s="64" t="str">
        <f t="shared" si="1"/>
        <v>F19</v>
      </c>
      <c r="V2" s="64" t="str">
        <f t="shared" si="1"/>
        <v>F20</v>
      </c>
      <c r="W2" s="64" t="str">
        <f t="shared" si="1"/>
        <v>F21</v>
      </c>
      <c r="X2" s="64" t="str">
        <f t="shared" si="1"/>
        <v>F22</v>
      </c>
      <c r="Y2" s="64" t="str">
        <f t="shared" si="1"/>
        <v>F23</v>
      </c>
      <c r="Z2" s="64" t="str">
        <f t="shared" si="1"/>
        <v>F24</v>
      </c>
      <c r="AA2" s="58"/>
      <c r="AB2" s="58"/>
    </row>
    <row r="3" ht="15.0" customHeight="1">
      <c r="A3" s="58"/>
      <c r="B3" s="60" t="s">
        <v>115</v>
      </c>
      <c r="C3" s="60" t="s">
        <v>100</v>
      </c>
      <c r="D3" s="60" t="s">
        <v>117</v>
      </c>
      <c r="E3" s="60" t="s">
        <v>101</v>
      </c>
      <c r="F3" s="60" t="s">
        <v>118</v>
      </c>
      <c r="G3" s="65" t="s">
        <v>96</v>
      </c>
      <c r="H3" s="65" t="s">
        <v>75</v>
      </c>
      <c r="I3" s="60" t="s">
        <v>126</v>
      </c>
      <c r="J3" s="60" t="s">
        <v>154</v>
      </c>
      <c r="K3" s="60" t="s">
        <v>99</v>
      </c>
      <c r="L3" s="60" t="s">
        <v>104</v>
      </c>
      <c r="M3" s="60" t="s">
        <v>105</v>
      </c>
      <c r="N3" s="58"/>
      <c r="O3" s="66" t="str">
        <f t="shared" ref="O3:Z3" si="2">B2</f>
        <v>Q</v>
      </c>
      <c r="P3" s="66" t="str">
        <f t="shared" si="2"/>
        <v>W</v>
      </c>
      <c r="Q3" s="66" t="str">
        <f t="shared" si="2"/>
        <v>F</v>
      </c>
      <c r="R3" s="66" t="str">
        <f t="shared" si="2"/>
        <v>P</v>
      </c>
      <c r="S3" s="66" t="str">
        <f t="shared" si="2"/>
        <v>G</v>
      </c>
      <c r="T3" s="66" t="str">
        <f t="shared" si="2"/>
        <v>' "</v>
      </c>
      <c r="U3" s="66" t="str">
        <f t="shared" si="2"/>
        <v>\ |</v>
      </c>
      <c r="V3" s="66" t="str">
        <f t="shared" si="2"/>
        <v>J</v>
      </c>
      <c r="W3" s="66" t="str">
        <f t="shared" si="2"/>
        <v>L</v>
      </c>
      <c r="X3" s="66" t="str">
        <f t="shared" si="2"/>
        <v>U</v>
      </c>
      <c r="Y3" s="66" t="str">
        <f t="shared" si="2"/>
        <v>Y</v>
      </c>
      <c r="Z3" s="66" t="str">
        <f t="shared" si="2"/>
        <v>; :</v>
      </c>
      <c r="AA3" s="58"/>
      <c r="AB3" s="58"/>
    </row>
    <row r="4" ht="15.0" customHeight="1">
      <c r="A4" s="58"/>
      <c r="B4" s="60" t="s">
        <v>144</v>
      </c>
      <c r="C4" s="60" t="s">
        <v>147</v>
      </c>
      <c r="D4" s="60" t="s">
        <v>151</v>
      </c>
      <c r="E4" s="60" t="s">
        <v>152</v>
      </c>
      <c r="F4" s="60" t="s">
        <v>153</v>
      </c>
      <c r="G4" s="65" t="s">
        <v>95</v>
      </c>
      <c r="H4" s="65" t="s">
        <v>138</v>
      </c>
      <c r="I4" s="60" t="s">
        <v>128</v>
      </c>
      <c r="J4" s="60" t="s">
        <v>155</v>
      </c>
      <c r="K4" s="60" t="s">
        <v>158</v>
      </c>
      <c r="L4" s="60" t="s">
        <v>159</v>
      </c>
      <c r="M4" s="60" t="s">
        <v>160</v>
      </c>
      <c r="N4" s="62"/>
      <c r="O4" s="67" t="str">
        <f t="shared" ref="O4:Z4" si="3">B12</f>
        <v>!</v>
      </c>
      <c r="P4" s="67" t="str">
        <f t="shared" si="3"/>
        <v>@</v>
      </c>
      <c r="Q4" s="67" t="str">
        <f t="shared" si="3"/>
        <v>#</v>
      </c>
      <c r="R4" s="67" t="str">
        <f t="shared" si="3"/>
        <v>$</v>
      </c>
      <c r="S4" s="67" t="str">
        <f t="shared" si="3"/>
        <v>%</v>
      </c>
      <c r="T4" s="67" t="str">
        <f t="shared" si="3"/>
        <v>^</v>
      </c>
      <c r="U4" s="67" t="str">
        <f t="shared" si="3"/>
        <v>&amp;</v>
      </c>
      <c r="V4" s="67" t="str">
        <f t="shared" si="3"/>
        <v>*</v>
      </c>
      <c r="W4" s="67" t="str">
        <f t="shared" si="3"/>
        <v>(</v>
      </c>
      <c r="X4" s="67" t="str">
        <f t="shared" si="3"/>
        <v>)</v>
      </c>
      <c r="Y4" s="67" t="str">
        <f t="shared" si="3"/>
        <v>_</v>
      </c>
      <c r="Z4" s="67" t="str">
        <f t="shared" si="3"/>
        <v>+</v>
      </c>
      <c r="AA4" s="58"/>
      <c r="AB4" s="58"/>
    </row>
    <row r="5" ht="15.0" customHeight="1">
      <c r="A5" s="58"/>
      <c r="B5" s="65" t="s">
        <v>162</v>
      </c>
      <c r="C5" s="65" t="s">
        <v>163</v>
      </c>
      <c r="D5" s="65" t="s">
        <v>164</v>
      </c>
      <c r="E5" s="65" t="s">
        <v>141</v>
      </c>
      <c r="F5" s="69" t="s">
        <v>165</v>
      </c>
      <c r="G5" s="72" t="s">
        <v>166</v>
      </c>
      <c r="H5" s="73"/>
      <c r="I5" s="69" t="s">
        <v>169</v>
      </c>
      <c r="J5" s="74" t="s">
        <v>170</v>
      </c>
      <c r="K5" s="74" t="s">
        <v>171</v>
      </c>
      <c r="L5" s="74" t="s">
        <v>172</v>
      </c>
      <c r="M5" s="74" t="s">
        <v>173</v>
      </c>
      <c r="N5" s="58"/>
      <c r="O5" s="76" t="str">
        <f t="shared" ref="O5:Z5" si="4">B8</f>
        <v>F1</v>
      </c>
      <c r="P5" s="76" t="str">
        <f t="shared" si="4"/>
        <v>F2</v>
      </c>
      <c r="Q5" s="76" t="str">
        <f t="shared" si="4"/>
        <v>F3</v>
      </c>
      <c r="R5" s="76" t="str">
        <f t="shared" si="4"/>
        <v>F4</v>
      </c>
      <c r="S5" s="76" t="str">
        <f t="shared" si="4"/>
        <v>F5</v>
      </c>
      <c r="T5" s="78" t="str">
        <f t="shared" si="4"/>
        <v>F6</v>
      </c>
      <c r="U5" s="78" t="str">
        <f t="shared" si="4"/>
        <v>F7</v>
      </c>
      <c r="V5" s="76" t="str">
        <f t="shared" si="4"/>
        <v>F8</v>
      </c>
      <c r="W5" s="76" t="str">
        <f t="shared" si="4"/>
        <v>F9</v>
      </c>
      <c r="X5" s="76" t="str">
        <f t="shared" si="4"/>
        <v>F10</v>
      </c>
      <c r="Y5" s="76" t="str">
        <f t="shared" si="4"/>
        <v>F11</v>
      </c>
      <c r="Z5" s="76" t="str">
        <f t="shared" si="4"/>
        <v>F12</v>
      </c>
      <c r="AA5" s="58"/>
      <c r="AB5" s="58"/>
    </row>
    <row r="6" ht="15.0" customHeight="1">
      <c r="A6" s="79"/>
      <c r="B6" s="80" t="s">
        <v>176</v>
      </c>
      <c r="F6" s="81"/>
      <c r="G6" s="82"/>
      <c r="H6" s="84"/>
      <c r="I6" s="82"/>
      <c r="J6" s="49"/>
      <c r="K6" s="50"/>
      <c r="L6" s="50"/>
      <c r="M6" s="50"/>
      <c r="N6" s="58"/>
      <c r="O6" s="66" t="str">
        <f t="shared" ref="O6:Z6" si="5">B3</f>
        <v>A</v>
      </c>
      <c r="P6" s="66" t="str">
        <f t="shared" si="5"/>
        <v>R</v>
      </c>
      <c r="Q6" s="66" t="str">
        <f t="shared" si="5"/>
        <v>S</v>
      </c>
      <c r="R6" s="66" t="str">
        <f t="shared" si="5"/>
        <v>T</v>
      </c>
      <c r="S6" s="66" t="str">
        <f t="shared" si="5"/>
        <v>D</v>
      </c>
      <c r="T6" s="86" t="str">
        <f t="shared" si="5"/>
        <v>⇥</v>
      </c>
      <c r="U6" s="86" t="str">
        <f t="shared" si="5"/>
        <v>⎋</v>
      </c>
      <c r="V6" s="66" t="str">
        <f t="shared" si="5"/>
        <v>H</v>
      </c>
      <c r="W6" s="66" t="str">
        <f t="shared" si="5"/>
        <v>N</v>
      </c>
      <c r="X6" s="66" t="str">
        <f t="shared" si="5"/>
        <v>E</v>
      </c>
      <c r="Y6" s="66" t="str">
        <f t="shared" si="5"/>
        <v>I</v>
      </c>
      <c r="Z6" s="66" t="str">
        <f t="shared" si="5"/>
        <v>O</v>
      </c>
      <c r="AA6" s="58"/>
      <c r="AB6" s="58"/>
    </row>
    <row r="7" ht="15.0" customHeight="1">
      <c r="A7" s="58"/>
      <c r="B7" s="88" t="s">
        <v>178</v>
      </c>
      <c r="C7" s="88" t="s">
        <v>179</v>
      </c>
      <c r="D7" s="88" t="s">
        <v>180</v>
      </c>
      <c r="E7" s="88" t="s">
        <v>181</v>
      </c>
      <c r="F7" s="88" t="s">
        <v>182</v>
      </c>
      <c r="G7" s="88" t="s">
        <v>183</v>
      </c>
      <c r="H7" s="88" t="s">
        <v>184</v>
      </c>
      <c r="I7" s="88" t="s">
        <v>185</v>
      </c>
      <c r="J7" s="88" t="s">
        <v>186</v>
      </c>
      <c r="K7" s="88" t="s">
        <v>187</v>
      </c>
      <c r="L7" s="88" t="s">
        <v>188</v>
      </c>
      <c r="M7" s="88" t="s">
        <v>189</v>
      </c>
      <c r="N7" s="58"/>
      <c r="O7" s="67" t="str">
        <f t="shared" ref="O7:Z7" si="6">B13</f>
        <v>1</v>
      </c>
      <c r="P7" s="67" t="str">
        <f t="shared" si="6"/>
        <v>2</v>
      </c>
      <c r="Q7" s="67" t="str">
        <f t="shared" si="6"/>
        <v>3</v>
      </c>
      <c r="R7" s="67" t="str">
        <f t="shared" si="6"/>
        <v>4</v>
      </c>
      <c r="S7" s="67" t="str">
        <f t="shared" si="6"/>
        <v>5</v>
      </c>
      <c r="T7" s="92" t="str">
        <f t="shared" si="6"/>
        <v>6</v>
      </c>
      <c r="U7" s="92" t="str">
        <f t="shared" si="6"/>
        <v>7</v>
      </c>
      <c r="V7" s="67" t="str">
        <f t="shared" si="6"/>
        <v>8</v>
      </c>
      <c r="W7" s="67" t="str">
        <f t="shared" si="6"/>
        <v>9</v>
      </c>
      <c r="X7" s="67" t="str">
        <f t="shared" si="6"/>
        <v>0</v>
      </c>
      <c r="Y7" s="67" t="str">
        <f t="shared" si="6"/>
        <v>-</v>
      </c>
      <c r="Z7" s="67" t="str">
        <f t="shared" si="6"/>
        <v>=</v>
      </c>
      <c r="AA7" s="58"/>
      <c r="AB7" s="58"/>
    </row>
    <row r="8" ht="15.0" customHeight="1">
      <c r="A8" s="58"/>
      <c r="B8" s="88" t="s">
        <v>190</v>
      </c>
      <c r="C8" s="88" t="s">
        <v>191</v>
      </c>
      <c r="D8" s="88" t="s">
        <v>192</v>
      </c>
      <c r="E8" s="88" t="s">
        <v>193</v>
      </c>
      <c r="F8" s="97" t="s">
        <v>194</v>
      </c>
      <c r="G8" s="97" t="s">
        <v>195</v>
      </c>
      <c r="H8" s="97" t="s">
        <v>196</v>
      </c>
      <c r="I8" s="97" t="s">
        <v>197</v>
      </c>
      <c r="J8" s="88" t="s">
        <v>198</v>
      </c>
      <c r="K8" s="88" t="s">
        <v>199</v>
      </c>
      <c r="L8" s="88" t="s">
        <v>200</v>
      </c>
      <c r="M8" s="88" t="s">
        <v>201</v>
      </c>
      <c r="N8" s="62"/>
      <c r="O8" s="76" t="str">
        <f t="shared" ref="O8:S8" si="7">B9</f>
        <v>Menu</v>
      </c>
      <c r="P8" s="76" t="str">
        <f t="shared" si="7"/>
        <v>Cut</v>
      </c>
      <c r="Q8" s="76" t="str">
        <f t="shared" si="7"/>
        <v>Copy</v>
      </c>
      <c r="R8" s="76" t="str">
        <f t="shared" si="7"/>
        <v>Paste</v>
      </c>
      <c r="S8" s="76" t="str">
        <f t="shared" si="7"/>
        <v>⌦</v>
      </c>
      <c r="T8" s="78"/>
      <c r="U8" s="78"/>
      <c r="V8" s="76" t="str">
        <f t="shared" ref="V8:Z8" si="8">I9</f>
        <v>⇪</v>
      </c>
      <c r="W8" s="76" t="str">
        <f t="shared" si="8"/>
        <v>Ins</v>
      </c>
      <c r="X8" s="76" t="str">
        <f t="shared" si="8"/>
        <v>Pt Sc</v>
      </c>
      <c r="Y8" s="76" t="str">
        <f t="shared" si="8"/>
        <v>Sc Lk</v>
      </c>
      <c r="Z8" s="76" t="str">
        <f t="shared" si="8"/>
        <v>Pause</v>
      </c>
      <c r="AA8" s="58"/>
      <c r="AB8" s="58"/>
    </row>
    <row r="9" ht="15.0" customHeight="1">
      <c r="A9" s="58"/>
      <c r="B9" s="99" t="s">
        <v>202</v>
      </c>
      <c r="C9" s="99" t="s">
        <v>203</v>
      </c>
      <c r="D9" s="99" t="s">
        <v>204</v>
      </c>
      <c r="E9" s="99" t="s">
        <v>205</v>
      </c>
      <c r="F9" s="74" t="s">
        <v>206</v>
      </c>
      <c r="G9" s="65" t="s">
        <v>95</v>
      </c>
      <c r="H9" s="65" t="s">
        <v>138</v>
      </c>
      <c r="I9" s="60" t="s">
        <v>114</v>
      </c>
      <c r="J9" s="74" t="s">
        <v>207</v>
      </c>
      <c r="K9" s="74" t="s">
        <v>208</v>
      </c>
      <c r="L9" s="74" t="s">
        <v>209</v>
      </c>
      <c r="M9" s="74" t="s">
        <v>210</v>
      </c>
      <c r="N9" s="58"/>
      <c r="O9" s="66" t="str">
        <f t="shared" ref="O9:Z9" si="9">B4</f>
        <v>Z</v>
      </c>
      <c r="P9" s="66" t="str">
        <f t="shared" si="9"/>
        <v>X</v>
      </c>
      <c r="Q9" s="66" t="str">
        <f t="shared" si="9"/>
        <v>C</v>
      </c>
      <c r="R9" s="66" t="str">
        <f t="shared" si="9"/>
        <v>V</v>
      </c>
      <c r="S9" s="66" t="str">
        <f t="shared" si="9"/>
        <v>B</v>
      </c>
      <c r="T9" s="86" t="str">
        <f t="shared" si="9"/>
        <v>⌫</v>
      </c>
      <c r="U9" s="86" t="str">
        <f t="shared" si="9"/>
        <v>↩</v>
      </c>
      <c r="V9" s="66" t="str">
        <f t="shared" si="9"/>
        <v>K</v>
      </c>
      <c r="W9" s="66" t="str">
        <f t="shared" si="9"/>
        <v>M</v>
      </c>
      <c r="X9" s="66" t="str">
        <f t="shared" si="9"/>
        <v>, &lt;</v>
      </c>
      <c r="Y9" s="66" t="str">
        <f t="shared" si="9"/>
        <v>. &gt;</v>
      </c>
      <c r="Z9" s="66" t="str">
        <f t="shared" si="9"/>
        <v>/ ?</v>
      </c>
      <c r="AA9" s="58"/>
      <c r="AB9" s="58"/>
    </row>
    <row r="10" ht="15.0" customHeight="1">
      <c r="A10" s="58"/>
      <c r="B10" s="65" t="s">
        <v>162</v>
      </c>
      <c r="C10" s="65" t="s">
        <v>163</v>
      </c>
      <c r="D10" s="65" t="s">
        <v>164</v>
      </c>
      <c r="E10" s="65" t="s">
        <v>141</v>
      </c>
      <c r="F10" s="69" t="s">
        <v>165</v>
      </c>
      <c r="G10" s="72" t="s">
        <v>166</v>
      </c>
      <c r="H10" s="73"/>
      <c r="I10" s="101" t="s">
        <v>169</v>
      </c>
      <c r="J10" s="99" t="s">
        <v>213</v>
      </c>
      <c r="K10" s="99" t="s">
        <v>214</v>
      </c>
      <c r="L10" s="99" t="s">
        <v>215</v>
      </c>
      <c r="M10" s="99" t="s">
        <v>216</v>
      </c>
      <c r="N10" s="62"/>
      <c r="O10" s="67" t="str">
        <f t="shared" ref="O10:S10" si="10">B14</f>
        <v/>
      </c>
      <c r="P10" s="67" t="str">
        <f t="shared" si="10"/>
        <v/>
      </c>
      <c r="Q10" s="67" t="str">
        <f t="shared" si="10"/>
        <v>`</v>
      </c>
      <c r="R10" s="67" t="str">
        <f t="shared" si="10"/>
        <v>~</v>
      </c>
      <c r="S10" s="67" t="str">
        <f t="shared" si="10"/>
        <v/>
      </c>
      <c r="T10" s="92"/>
      <c r="U10" s="92"/>
      <c r="V10" s="67" t="str">
        <f t="shared" ref="V10:Z10" si="11">I14</f>
        <v/>
      </c>
      <c r="W10" s="67" t="str">
        <f t="shared" si="11"/>
        <v>[</v>
      </c>
      <c r="X10" s="67" t="str">
        <f t="shared" si="11"/>
        <v>]</v>
      </c>
      <c r="Y10" s="67" t="str">
        <f t="shared" si="11"/>
        <v>{</v>
      </c>
      <c r="Z10" s="67" t="str">
        <f t="shared" si="11"/>
        <v>}</v>
      </c>
      <c r="AA10" s="58"/>
      <c r="AB10" s="58"/>
    </row>
    <row r="11" ht="15.0" customHeight="1">
      <c r="A11" s="79"/>
      <c r="B11" s="80" t="s">
        <v>217</v>
      </c>
      <c r="F11" s="81"/>
      <c r="G11" s="82"/>
      <c r="H11" s="84"/>
      <c r="I11" s="82"/>
      <c r="J11" s="49"/>
      <c r="K11" s="50"/>
      <c r="L11" s="50"/>
      <c r="M11" s="50"/>
      <c r="N11" s="58"/>
      <c r="O11" s="104" t="str">
        <f t="shared" ref="O11:S11" si="12">B5</f>
        <v>⌃</v>
      </c>
      <c r="P11" s="104" t="str">
        <f t="shared" si="12"/>
        <v>⌥</v>
      </c>
      <c r="Q11" s="104" t="str">
        <f t="shared" si="12"/>
        <v>⌘</v>
      </c>
      <c r="R11" s="104" t="str">
        <f t="shared" si="12"/>
        <v>⇧</v>
      </c>
      <c r="S11" s="107" t="str">
        <f t="shared" si="12"/>
        <v>⥥</v>
      </c>
      <c r="T11" s="109" t="s">
        <v>166</v>
      </c>
      <c r="U11" s="113"/>
      <c r="V11" s="107" t="str">
        <f>I5</f>
        <v>⥣</v>
      </c>
      <c r="W11" s="114" t="str">
        <f t="shared" ref="W11:Z11" si="13">J10</f>
        <v>Mute</v>
      </c>
      <c r="X11" s="114" t="str">
        <f t="shared" si="13"/>
        <v>Vol-</v>
      </c>
      <c r="Y11" s="114" t="str">
        <f t="shared" si="13"/>
        <v>Vol+</v>
      </c>
      <c r="Z11" s="114" t="str">
        <f t="shared" si="13"/>
        <v>P/P</v>
      </c>
      <c r="AA11" s="58"/>
      <c r="AB11" s="58"/>
    </row>
    <row r="12" ht="15.0" customHeight="1">
      <c r="A12" s="58"/>
      <c r="B12" s="103" t="s">
        <v>212</v>
      </c>
      <c r="C12" s="103" t="s">
        <v>219</v>
      </c>
      <c r="D12" s="103" t="s">
        <v>8</v>
      </c>
      <c r="E12" s="103" t="s">
        <v>220</v>
      </c>
      <c r="F12" s="103" t="s">
        <v>221</v>
      </c>
      <c r="G12" s="103" t="s">
        <v>222</v>
      </c>
      <c r="H12" s="103" t="s">
        <v>223</v>
      </c>
      <c r="I12" s="103" t="s">
        <v>224</v>
      </c>
      <c r="J12" s="103" t="s">
        <v>225</v>
      </c>
      <c r="K12" s="103" t="s">
        <v>226</v>
      </c>
      <c r="L12" s="103" t="s">
        <v>239</v>
      </c>
      <c r="M12" s="112" t="s">
        <v>240</v>
      </c>
      <c r="N12" s="58"/>
      <c r="O12" s="115"/>
      <c r="P12" s="115"/>
      <c r="Q12" s="115"/>
      <c r="R12" s="115"/>
      <c r="S12" s="115"/>
      <c r="T12" s="116"/>
      <c r="V12" s="115"/>
      <c r="W12" s="117" t="str">
        <f t="shared" ref="W12:Z12" si="14">J5</f>
        <v>◀︎</v>
      </c>
      <c r="X12" s="117" t="str">
        <f t="shared" si="14"/>
        <v>▼</v>
      </c>
      <c r="Y12" s="117" t="str">
        <f t="shared" si="14"/>
        <v>▲</v>
      </c>
      <c r="Z12" s="117" t="str">
        <f t="shared" si="14"/>
        <v>►</v>
      </c>
      <c r="AA12" s="58"/>
      <c r="AB12" s="58"/>
    </row>
    <row r="13" ht="15.0" customHeight="1">
      <c r="A13" s="58"/>
      <c r="B13" s="120" t="s">
        <v>254</v>
      </c>
      <c r="C13" s="120" t="s">
        <v>255</v>
      </c>
      <c r="D13" s="120" t="s">
        <v>256</v>
      </c>
      <c r="E13" s="120" t="s">
        <v>257</v>
      </c>
      <c r="F13" s="108" t="s">
        <v>258</v>
      </c>
      <c r="G13" s="108" t="s">
        <v>259</v>
      </c>
      <c r="H13" s="108" t="s">
        <v>260</v>
      </c>
      <c r="I13" s="108" t="s">
        <v>261</v>
      </c>
      <c r="J13" s="120" t="s">
        <v>262</v>
      </c>
      <c r="K13" s="120" t="s">
        <v>263</v>
      </c>
      <c r="L13" s="120" t="s">
        <v>12</v>
      </c>
      <c r="M13" s="122" t="s">
        <v>94</v>
      </c>
      <c r="N13" s="58"/>
      <c r="O13" s="123"/>
      <c r="P13" s="123"/>
      <c r="Q13" s="123"/>
      <c r="R13" s="123"/>
      <c r="S13" s="123"/>
      <c r="T13" s="125"/>
      <c r="U13" s="126"/>
      <c r="V13" s="123"/>
      <c r="W13" s="128" t="str">
        <f t="shared" ref="W13:Z13" si="15">J15</f>
        <v>↖</v>
      </c>
      <c r="X13" s="128" t="str">
        <f t="shared" si="15"/>
        <v>⇟</v>
      </c>
      <c r="Y13" s="128" t="str">
        <f t="shared" si="15"/>
        <v>⇞</v>
      </c>
      <c r="Z13" s="128" t="str">
        <f t="shared" si="15"/>
        <v>↘</v>
      </c>
      <c r="AA13" s="58"/>
      <c r="AB13" s="58"/>
    </row>
    <row r="14" ht="15.0" customHeight="1">
      <c r="A14" s="58"/>
      <c r="B14" s="130"/>
      <c r="C14" s="130"/>
      <c r="D14" s="60" t="s">
        <v>211</v>
      </c>
      <c r="E14" s="60" t="s">
        <v>237</v>
      </c>
      <c r="F14" s="130"/>
      <c r="G14" s="65" t="s">
        <v>95</v>
      </c>
      <c r="H14" s="65" t="s">
        <v>138</v>
      </c>
      <c r="I14" s="130"/>
      <c r="J14" s="60" t="s">
        <v>107</v>
      </c>
      <c r="K14" s="60" t="s">
        <v>109</v>
      </c>
      <c r="L14" s="106" t="s">
        <v>233</v>
      </c>
      <c r="M14" s="106" t="s">
        <v>235</v>
      </c>
      <c r="N14" s="132"/>
      <c r="R14" s="58"/>
      <c r="S14" s="57"/>
      <c r="T14" s="58"/>
      <c r="U14" s="59"/>
      <c r="V14" s="58"/>
      <c r="W14" s="57"/>
      <c r="AA14" s="58"/>
      <c r="AB14" s="58"/>
    </row>
    <row r="15" ht="15.0" customHeight="1">
      <c r="A15" s="58"/>
      <c r="B15" s="65" t="s">
        <v>162</v>
      </c>
      <c r="C15" s="65" t="s">
        <v>163</v>
      </c>
      <c r="D15" s="65" t="s">
        <v>164</v>
      </c>
      <c r="E15" s="65" t="s">
        <v>141</v>
      </c>
      <c r="F15" s="101" t="s">
        <v>165</v>
      </c>
      <c r="G15" s="72" t="s">
        <v>166</v>
      </c>
      <c r="H15" s="73"/>
      <c r="I15" s="69" t="s">
        <v>169</v>
      </c>
      <c r="J15" s="74" t="s">
        <v>248</v>
      </c>
      <c r="K15" s="74" t="s">
        <v>249</v>
      </c>
      <c r="L15" s="74" t="s">
        <v>250</v>
      </c>
      <c r="M15" s="74" t="s">
        <v>251</v>
      </c>
      <c r="N15" s="132"/>
      <c r="R15" s="58"/>
      <c r="S15" s="57"/>
      <c r="T15" s="58"/>
      <c r="U15" s="59"/>
      <c r="V15" s="58"/>
      <c r="W15" s="57"/>
      <c r="AA15" s="58"/>
      <c r="AB15" s="58"/>
    </row>
    <row r="16" ht="15.0" customHeight="1">
      <c r="A16" s="47"/>
      <c r="B16" s="48" t="s">
        <v>271</v>
      </c>
      <c r="F16" s="49"/>
      <c r="G16" s="50"/>
      <c r="H16" s="52"/>
      <c r="I16" s="50"/>
      <c r="J16" s="49"/>
      <c r="K16" s="50"/>
      <c r="L16" s="50"/>
      <c r="M16" s="50"/>
      <c r="N16" s="58"/>
      <c r="R16" s="58"/>
      <c r="S16" s="57"/>
      <c r="T16" s="58"/>
      <c r="U16" s="59"/>
      <c r="V16" s="58"/>
      <c r="W16" s="57"/>
      <c r="AA16" s="58"/>
      <c r="AB16" s="58"/>
    </row>
    <row r="17" ht="15.0" customHeight="1">
      <c r="A17" s="58"/>
      <c r="B17" s="60" t="s">
        <v>97</v>
      </c>
      <c r="C17" s="60" t="s">
        <v>98</v>
      </c>
      <c r="D17" s="60" t="s">
        <v>99</v>
      </c>
      <c r="E17" s="60" t="s">
        <v>100</v>
      </c>
      <c r="F17" s="60" t="s">
        <v>101</v>
      </c>
      <c r="G17" s="61" t="s">
        <v>137</v>
      </c>
      <c r="H17" s="60" t="s">
        <v>139</v>
      </c>
      <c r="I17" s="60" t="s">
        <v>102</v>
      </c>
      <c r="J17" s="60" t="s">
        <v>103</v>
      </c>
      <c r="K17" s="60" t="s">
        <v>104</v>
      </c>
      <c r="L17" s="60" t="s">
        <v>105</v>
      </c>
      <c r="M17" s="60" t="s">
        <v>106</v>
      </c>
      <c r="N17" s="58"/>
      <c r="O17" s="132"/>
      <c r="P17" s="58"/>
      <c r="Q17" s="58"/>
      <c r="R17" s="58"/>
      <c r="S17" s="57"/>
      <c r="T17" s="58"/>
      <c r="U17" s="59"/>
      <c r="V17" s="58"/>
      <c r="W17" s="57"/>
      <c r="X17" s="58"/>
      <c r="Y17" s="58"/>
      <c r="Z17" s="58"/>
      <c r="AA17" s="58"/>
      <c r="AB17" s="58"/>
    </row>
    <row r="18" ht="15.0" customHeight="1">
      <c r="A18" s="58"/>
      <c r="B18" s="60" t="s">
        <v>115</v>
      </c>
      <c r="C18" s="60" t="s">
        <v>117</v>
      </c>
      <c r="D18" s="60" t="s">
        <v>118</v>
      </c>
      <c r="E18" s="60" t="s">
        <v>119</v>
      </c>
      <c r="F18" s="60" t="s">
        <v>122</v>
      </c>
      <c r="G18" s="65" t="s">
        <v>96</v>
      </c>
      <c r="H18" s="65" t="s">
        <v>75</v>
      </c>
      <c r="I18" s="60" t="s">
        <v>126</v>
      </c>
      <c r="J18" s="60" t="s">
        <v>127</v>
      </c>
      <c r="K18" s="60" t="s">
        <v>128</v>
      </c>
      <c r="L18" s="60" t="s">
        <v>131</v>
      </c>
      <c r="M18" s="60" t="s">
        <v>140</v>
      </c>
      <c r="N18" s="58"/>
      <c r="O18" s="132"/>
      <c r="P18" s="58"/>
      <c r="Q18" s="58"/>
      <c r="R18" s="58"/>
      <c r="S18" s="57"/>
      <c r="T18" s="58"/>
      <c r="U18" s="59"/>
      <c r="V18" s="58"/>
      <c r="W18" s="57"/>
      <c r="X18" s="58"/>
      <c r="Y18" s="58"/>
      <c r="Z18" s="58"/>
      <c r="AA18" s="58"/>
      <c r="AB18" s="58"/>
    </row>
    <row r="19" ht="15.0" customHeight="1">
      <c r="A19" s="58"/>
      <c r="B19" s="60" t="s">
        <v>144</v>
      </c>
      <c r="C19" s="60" t="s">
        <v>147</v>
      </c>
      <c r="D19" s="60" t="s">
        <v>151</v>
      </c>
      <c r="E19" s="60" t="s">
        <v>152</v>
      </c>
      <c r="F19" s="60" t="s">
        <v>153</v>
      </c>
      <c r="G19" s="65" t="s">
        <v>95</v>
      </c>
      <c r="H19" s="65" t="s">
        <v>138</v>
      </c>
      <c r="I19" s="60" t="s">
        <v>154</v>
      </c>
      <c r="J19" s="60" t="s">
        <v>155</v>
      </c>
      <c r="K19" s="60" t="s">
        <v>158</v>
      </c>
      <c r="L19" s="60" t="s">
        <v>159</v>
      </c>
      <c r="M19" s="60" t="s">
        <v>160</v>
      </c>
      <c r="N19" s="58"/>
      <c r="O19" s="132"/>
      <c r="P19" s="58"/>
      <c r="Q19" s="58"/>
      <c r="R19" s="58"/>
      <c r="S19" s="57"/>
      <c r="T19" s="58"/>
      <c r="U19" s="59"/>
      <c r="V19" s="58"/>
      <c r="W19" s="57"/>
      <c r="X19" s="58"/>
      <c r="Y19" s="58"/>
      <c r="Z19" s="58"/>
      <c r="AA19" s="58"/>
      <c r="AB19" s="58"/>
    </row>
    <row r="20" ht="15.0" customHeight="1">
      <c r="A20" s="58"/>
      <c r="B20" s="65" t="s">
        <v>162</v>
      </c>
      <c r="C20" s="65" t="s">
        <v>163</v>
      </c>
      <c r="D20" s="65" t="s">
        <v>164</v>
      </c>
      <c r="E20" s="65" t="s">
        <v>141</v>
      </c>
      <c r="F20" s="69" t="s">
        <v>165</v>
      </c>
      <c r="G20" s="72" t="s">
        <v>166</v>
      </c>
      <c r="H20" s="137"/>
      <c r="I20" s="69" t="s">
        <v>169</v>
      </c>
      <c r="J20" s="74" t="s">
        <v>170</v>
      </c>
      <c r="K20" s="74" t="s">
        <v>171</v>
      </c>
      <c r="L20" s="74" t="s">
        <v>172</v>
      </c>
      <c r="M20" s="74" t="s">
        <v>173</v>
      </c>
      <c r="N20" s="58"/>
      <c r="O20" s="132"/>
      <c r="P20" s="58"/>
      <c r="Q20" s="58"/>
      <c r="R20" s="58"/>
      <c r="S20" s="57"/>
      <c r="T20" s="58"/>
      <c r="U20" s="59"/>
      <c r="V20" s="58"/>
      <c r="W20" s="57"/>
      <c r="X20" s="58"/>
      <c r="Y20" s="58"/>
      <c r="Z20" s="58"/>
      <c r="AA20" s="58"/>
      <c r="AB20" s="58"/>
    </row>
    <row r="21" ht="15.0" customHeight="1">
      <c r="A21" s="79"/>
      <c r="B21" s="48" t="s">
        <v>272</v>
      </c>
      <c r="F21" s="49"/>
      <c r="G21" s="50"/>
      <c r="H21" s="139" t="s">
        <v>273</v>
      </c>
      <c r="N21" s="58"/>
      <c r="O21" s="132"/>
      <c r="P21" s="58"/>
      <c r="Q21" s="58"/>
      <c r="R21" s="58"/>
      <c r="S21" s="57"/>
      <c r="T21" s="58"/>
      <c r="U21" s="59"/>
      <c r="V21" s="58"/>
      <c r="W21" s="57"/>
      <c r="X21" s="58"/>
      <c r="Y21" s="58"/>
      <c r="Z21" s="58"/>
      <c r="AA21" s="58"/>
      <c r="AB21" s="58"/>
    </row>
    <row r="22" ht="15.0" customHeight="1">
      <c r="A22" s="79"/>
      <c r="B22" s="74" t="s">
        <v>274</v>
      </c>
      <c r="C22" s="60" t="s">
        <v>275</v>
      </c>
      <c r="D22" s="60" t="s">
        <v>275</v>
      </c>
      <c r="E22" s="60" t="s">
        <v>275</v>
      </c>
      <c r="F22" s="60" t="s">
        <v>275</v>
      </c>
      <c r="G22" s="60" t="s">
        <v>275</v>
      </c>
      <c r="H22" s="60" t="s">
        <v>275</v>
      </c>
      <c r="I22" s="60" t="s">
        <v>275</v>
      </c>
      <c r="J22" s="60" t="s">
        <v>275</v>
      </c>
      <c r="K22" s="60" t="s">
        <v>275</v>
      </c>
      <c r="L22" s="60" t="s">
        <v>275</v>
      </c>
      <c r="M22" s="74" t="s">
        <v>274</v>
      </c>
      <c r="N22" s="58"/>
      <c r="O22" s="132"/>
      <c r="P22" s="58"/>
      <c r="Q22" s="58"/>
      <c r="R22" s="58"/>
      <c r="S22" s="57"/>
      <c r="T22" s="58"/>
      <c r="U22" s="59"/>
      <c r="V22" s="58"/>
      <c r="W22" s="57"/>
      <c r="X22" s="58"/>
      <c r="Y22" s="58"/>
      <c r="Z22" s="58"/>
      <c r="AA22" s="58"/>
      <c r="AB22" s="58"/>
    </row>
    <row r="23" ht="15.0" customHeight="1">
      <c r="A23" s="79"/>
      <c r="B23" s="74" t="s">
        <v>274</v>
      </c>
      <c r="C23" s="60" t="s">
        <v>275</v>
      </c>
      <c r="D23" s="60" t="s">
        <v>275</v>
      </c>
      <c r="E23" s="60" t="s">
        <v>275</v>
      </c>
      <c r="F23" s="60" t="s">
        <v>275</v>
      </c>
      <c r="G23" s="60" t="s">
        <v>275</v>
      </c>
      <c r="H23" s="60" t="s">
        <v>275</v>
      </c>
      <c r="I23" s="60" t="s">
        <v>275</v>
      </c>
      <c r="J23" s="60" t="s">
        <v>275</v>
      </c>
      <c r="K23" s="60" t="s">
        <v>275</v>
      </c>
      <c r="L23" s="60" t="s">
        <v>275</v>
      </c>
      <c r="M23" s="74" t="s">
        <v>274</v>
      </c>
      <c r="N23" s="58"/>
      <c r="O23" s="132"/>
      <c r="P23" s="58"/>
      <c r="Q23" s="58"/>
      <c r="R23" s="58"/>
      <c r="S23" s="57"/>
      <c r="T23" s="58"/>
      <c r="U23" s="59"/>
      <c r="V23" s="58"/>
      <c r="W23" s="57"/>
      <c r="X23" s="58"/>
      <c r="Y23" s="58"/>
      <c r="Z23" s="58"/>
      <c r="AA23" s="58"/>
      <c r="AB23" s="58"/>
    </row>
    <row r="24" ht="15.0" customHeight="1">
      <c r="A24" s="79"/>
      <c r="B24" s="74" t="s">
        <v>274</v>
      </c>
      <c r="C24" s="60" t="s">
        <v>275</v>
      </c>
      <c r="D24" s="60" t="s">
        <v>275</v>
      </c>
      <c r="E24" s="60" t="s">
        <v>275</v>
      </c>
      <c r="F24" s="60" t="s">
        <v>275</v>
      </c>
      <c r="G24" s="60" t="s">
        <v>275</v>
      </c>
      <c r="H24" s="60" t="s">
        <v>275</v>
      </c>
      <c r="I24" s="60" t="s">
        <v>275</v>
      </c>
      <c r="J24" s="60" t="s">
        <v>275</v>
      </c>
      <c r="K24" s="60" t="s">
        <v>275</v>
      </c>
      <c r="L24" s="60" t="s">
        <v>275</v>
      </c>
      <c r="M24" s="74" t="s">
        <v>274</v>
      </c>
      <c r="N24" s="58"/>
      <c r="O24" s="132"/>
      <c r="P24" s="58"/>
      <c r="Q24" s="58"/>
      <c r="R24" s="58"/>
      <c r="S24" s="57"/>
      <c r="T24" s="58"/>
      <c r="U24" s="59"/>
      <c r="V24" s="58"/>
      <c r="W24" s="57"/>
      <c r="X24" s="58"/>
      <c r="Y24" s="58"/>
      <c r="Z24" s="58"/>
      <c r="AA24" s="58"/>
      <c r="AB24" s="58"/>
    </row>
    <row r="25" ht="15.0" customHeight="1">
      <c r="A25" s="79"/>
      <c r="B25" s="142" t="s">
        <v>276</v>
      </c>
      <c r="C25" s="142" t="s">
        <v>276</v>
      </c>
      <c r="D25" s="142" t="s">
        <v>276</v>
      </c>
      <c r="E25" s="142" t="s">
        <v>276</v>
      </c>
      <c r="F25" s="142" t="s">
        <v>276</v>
      </c>
      <c r="G25" s="72" t="s">
        <v>277</v>
      </c>
      <c r="H25" s="73"/>
      <c r="I25" s="142" t="s">
        <v>276</v>
      </c>
      <c r="J25" s="142" t="s">
        <v>276</v>
      </c>
      <c r="K25" s="142" t="s">
        <v>276</v>
      </c>
      <c r="L25" s="142" t="s">
        <v>276</v>
      </c>
      <c r="M25" s="142" t="s">
        <v>276</v>
      </c>
      <c r="N25" s="58"/>
      <c r="O25" s="132"/>
      <c r="P25" s="58"/>
      <c r="Q25" s="58"/>
      <c r="R25" s="58"/>
      <c r="S25" s="57"/>
      <c r="T25" s="58"/>
      <c r="U25" s="59"/>
      <c r="V25" s="58"/>
      <c r="W25" s="57"/>
      <c r="X25" s="58"/>
      <c r="Y25" s="58"/>
      <c r="Z25" s="58"/>
      <c r="AA25" s="58"/>
      <c r="AB25" s="58"/>
    </row>
    <row r="26" ht="15.0" customHeight="1">
      <c r="A26" s="79"/>
      <c r="B26" s="48"/>
      <c r="F26" s="49"/>
      <c r="G26" s="50"/>
      <c r="H26" s="52"/>
      <c r="I26" s="50"/>
      <c r="J26" s="49"/>
      <c r="K26" s="50"/>
      <c r="L26" s="50"/>
      <c r="M26" s="50"/>
      <c r="N26" s="58"/>
      <c r="O26" s="132"/>
      <c r="P26" s="58"/>
      <c r="Q26" s="58"/>
      <c r="R26" s="58"/>
      <c r="S26" s="57"/>
      <c r="T26" s="58"/>
      <c r="U26" s="59"/>
      <c r="V26" s="58"/>
      <c r="W26" s="57"/>
      <c r="X26" s="58"/>
      <c r="Y26" s="58"/>
      <c r="Z26" s="58"/>
      <c r="AA26" s="58"/>
      <c r="AB26" s="58"/>
    </row>
  </sheetData>
  <mergeCells count="19">
    <mergeCell ref="B1:E1"/>
    <mergeCell ref="O1:R1"/>
    <mergeCell ref="B6:E6"/>
    <mergeCell ref="B21:E21"/>
    <mergeCell ref="B26:E26"/>
    <mergeCell ref="B16:E16"/>
    <mergeCell ref="B11:E11"/>
    <mergeCell ref="Q11:Q13"/>
    <mergeCell ref="P11:P13"/>
    <mergeCell ref="H21:M21"/>
    <mergeCell ref="G25:H25"/>
    <mergeCell ref="S11:S13"/>
    <mergeCell ref="R11:R13"/>
    <mergeCell ref="G10:H10"/>
    <mergeCell ref="T11:U13"/>
    <mergeCell ref="V11:V13"/>
    <mergeCell ref="G5:H5"/>
    <mergeCell ref="O11:O13"/>
    <mergeCell ref="G15:H15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1" max="1" width="4.0"/>
    <col customWidth="1" min="2" max="13" width="4.86"/>
    <col customWidth="1" min="14" max="14" width="3.57"/>
    <col customWidth="1" min="15" max="26" width="9.71"/>
    <col customWidth="1" min="27" max="27" width="5.43"/>
  </cols>
  <sheetData>
    <row r="1" ht="15.0" customHeight="1">
      <c r="A1" s="47"/>
      <c r="B1" s="71" t="s">
        <v>167</v>
      </c>
      <c r="F1" s="49"/>
      <c r="G1" s="50"/>
      <c r="H1" s="52"/>
      <c r="I1" s="50"/>
      <c r="J1" s="49"/>
      <c r="K1" s="50"/>
      <c r="L1" s="50"/>
      <c r="M1" s="50"/>
      <c r="N1" s="54"/>
      <c r="O1" s="55" t="s">
        <v>168</v>
      </c>
      <c r="S1" s="57"/>
      <c r="T1" s="58"/>
      <c r="U1" s="59"/>
      <c r="V1" s="58"/>
      <c r="W1" s="57"/>
      <c r="X1" s="58"/>
      <c r="Y1" s="58"/>
      <c r="Z1" s="58"/>
      <c r="AA1" s="58"/>
    </row>
    <row r="2" ht="15.0" customHeight="1">
      <c r="A2" s="58"/>
      <c r="B2" s="60" t="s">
        <v>97</v>
      </c>
      <c r="C2" s="60" t="s">
        <v>98</v>
      </c>
      <c r="D2" s="60" t="s">
        <v>119</v>
      </c>
      <c r="E2" s="60" t="s">
        <v>106</v>
      </c>
      <c r="F2" s="60" t="s">
        <v>122</v>
      </c>
      <c r="G2" s="61" t="s">
        <v>135</v>
      </c>
      <c r="H2" s="60" t="s">
        <v>111</v>
      </c>
      <c r="I2" s="60" t="s">
        <v>127</v>
      </c>
      <c r="J2" s="60" t="s">
        <v>131</v>
      </c>
      <c r="K2" s="60" t="s">
        <v>103</v>
      </c>
      <c r="L2" s="60" t="s">
        <v>102</v>
      </c>
      <c r="M2" s="60" t="s">
        <v>134</v>
      </c>
      <c r="N2" s="62"/>
      <c r="O2" s="75" t="str">
        <f t="shared" ref="O2:Z2" si="1">B7</f>
        <v>F1</v>
      </c>
      <c r="P2" s="75" t="str">
        <f t="shared" si="1"/>
        <v>F2</v>
      </c>
      <c r="Q2" s="75" t="str">
        <f t="shared" si="1"/>
        <v>F3</v>
      </c>
      <c r="R2" s="77" t="str">
        <f t="shared" si="1"/>
        <v>F4</v>
      </c>
      <c r="S2" s="75" t="str">
        <f t="shared" si="1"/>
        <v>F5</v>
      </c>
      <c r="T2" s="75" t="str">
        <f t="shared" si="1"/>
        <v>F6</v>
      </c>
      <c r="U2" s="75" t="str">
        <f t="shared" si="1"/>
        <v>F7</v>
      </c>
      <c r="V2" s="75" t="str">
        <f t="shared" si="1"/>
        <v>F8</v>
      </c>
      <c r="W2" s="75" t="str">
        <f t="shared" si="1"/>
        <v>F9</v>
      </c>
      <c r="X2" s="75" t="str">
        <f t="shared" si="1"/>
        <v>F10</v>
      </c>
      <c r="Y2" s="75" t="str">
        <f t="shared" si="1"/>
        <v>F11</v>
      </c>
      <c r="Z2" s="75" t="str">
        <f t="shared" si="1"/>
        <v>F12</v>
      </c>
      <c r="AA2" s="58"/>
    </row>
    <row r="3" ht="15.0" customHeight="1">
      <c r="A3" s="58"/>
      <c r="B3" s="60" t="s">
        <v>115</v>
      </c>
      <c r="C3" s="60" t="s">
        <v>100</v>
      </c>
      <c r="D3" s="60" t="s">
        <v>117</v>
      </c>
      <c r="E3" s="60" t="s">
        <v>101</v>
      </c>
      <c r="F3" s="60" t="s">
        <v>118</v>
      </c>
      <c r="G3" s="65" t="s">
        <v>95</v>
      </c>
      <c r="H3" s="65" t="s">
        <v>138</v>
      </c>
      <c r="I3" s="60" t="s">
        <v>126</v>
      </c>
      <c r="J3" s="60" t="s">
        <v>154</v>
      </c>
      <c r="K3" s="60" t="s">
        <v>99</v>
      </c>
      <c r="L3" s="60" t="s">
        <v>104</v>
      </c>
      <c r="M3" s="60" t="s">
        <v>105</v>
      </c>
      <c r="N3" s="58"/>
      <c r="O3" s="66" t="str">
        <f t="shared" ref="O3:Z3" si="2">B2</f>
        <v>Q</v>
      </c>
      <c r="P3" s="66" t="str">
        <f t="shared" si="2"/>
        <v>W</v>
      </c>
      <c r="Q3" s="66" t="str">
        <f t="shared" si="2"/>
        <v>F</v>
      </c>
      <c r="R3" s="66" t="str">
        <f t="shared" si="2"/>
        <v>P</v>
      </c>
      <c r="S3" s="66" t="str">
        <f t="shared" si="2"/>
        <v>G</v>
      </c>
      <c r="T3" s="66" t="str">
        <f t="shared" si="2"/>
        <v>'</v>
      </c>
      <c r="U3" s="66" t="str">
        <f t="shared" si="2"/>
        <v>\</v>
      </c>
      <c r="V3" s="66" t="str">
        <f t="shared" si="2"/>
        <v>J</v>
      </c>
      <c r="W3" s="66" t="str">
        <f t="shared" si="2"/>
        <v>L</v>
      </c>
      <c r="X3" s="66" t="str">
        <f t="shared" si="2"/>
        <v>U</v>
      </c>
      <c r="Y3" s="66" t="str">
        <f t="shared" si="2"/>
        <v>Y</v>
      </c>
      <c r="Z3" s="66" t="str">
        <f t="shared" si="2"/>
        <v>;</v>
      </c>
      <c r="AA3" s="58"/>
    </row>
    <row r="4" ht="15.0" customHeight="1">
      <c r="A4" s="58"/>
      <c r="B4" s="60" t="s">
        <v>144</v>
      </c>
      <c r="C4" s="60" t="s">
        <v>147</v>
      </c>
      <c r="D4" s="60" t="s">
        <v>151</v>
      </c>
      <c r="E4" s="60" t="s">
        <v>152</v>
      </c>
      <c r="F4" s="60" t="s">
        <v>153</v>
      </c>
      <c r="G4" s="65" t="s">
        <v>75</v>
      </c>
      <c r="H4" s="65" t="s">
        <v>96</v>
      </c>
      <c r="I4" s="60" t="s">
        <v>128</v>
      </c>
      <c r="J4" s="60" t="s">
        <v>155</v>
      </c>
      <c r="K4" s="60" t="s">
        <v>156</v>
      </c>
      <c r="L4" s="60" t="s">
        <v>157</v>
      </c>
      <c r="M4" s="60" t="s">
        <v>161</v>
      </c>
      <c r="N4" s="62"/>
      <c r="O4" s="87" t="str">
        <f t="shared" ref="O4:Z4" si="3">B12</f>
        <v>Pt Sc</v>
      </c>
      <c r="P4" s="87" t="str">
        <f t="shared" si="3"/>
        <v>Sc Lk</v>
      </c>
      <c r="Q4" s="87" t="str">
        <f t="shared" si="3"/>
        <v>Pause</v>
      </c>
      <c r="R4" s="87" t="str">
        <f t="shared" si="3"/>
        <v/>
      </c>
      <c r="S4" s="87" t="str">
        <f t="shared" si="3"/>
        <v/>
      </c>
      <c r="T4" s="87" t="str">
        <f t="shared" si="3"/>
        <v/>
      </c>
      <c r="U4" s="87" t="str">
        <f t="shared" si="3"/>
        <v/>
      </c>
      <c r="V4" s="87" t="str">
        <f t="shared" si="3"/>
        <v/>
      </c>
      <c r="W4" s="87" t="str">
        <f t="shared" si="3"/>
        <v>7</v>
      </c>
      <c r="X4" s="87" t="str">
        <f t="shared" si="3"/>
        <v>8</v>
      </c>
      <c r="Y4" s="87" t="str">
        <f t="shared" si="3"/>
        <v>9</v>
      </c>
      <c r="Z4" s="87" t="str">
        <f t="shared" si="3"/>
        <v>/</v>
      </c>
      <c r="AA4" s="58"/>
    </row>
    <row r="5" ht="15.0" customHeight="1">
      <c r="A5" s="58"/>
      <c r="B5" s="65" t="s">
        <v>164</v>
      </c>
      <c r="C5" s="65" t="s">
        <v>163</v>
      </c>
      <c r="D5" s="65" t="s">
        <v>162</v>
      </c>
      <c r="E5" s="65" t="s">
        <v>141</v>
      </c>
      <c r="F5" s="65" t="s">
        <v>165</v>
      </c>
      <c r="G5" s="91"/>
      <c r="H5" s="73"/>
      <c r="I5" s="65" t="s">
        <v>169</v>
      </c>
      <c r="J5" s="74" t="s">
        <v>170</v>
      </c>
      <c r="K5" s="74" t="s">
        <v>171</v>
      </c>
      <c r="L5" s="74" t="s">
        <v>172</v>
      </c>
      <c r="M5" s="74" t="s">
        <v>173</v>
      </c>
      <c r="N5" s="58"/>
      <c r="O5" s="94" t="str">
        <f t="shared" ref="O5:S5" si="4">B8</f>
        <v>!</v>
      </c>
      <c r="P5" s="94" t="str">
        <f t="shared" si="4"/>
        <v>@</v>
      </c>
      <c r="Q5" s="94" t="str">
        <f t="shared" si="4"/>
        <v>#</v>
      </c>
      <c r="R5" s="94" t="str">
        <f t="shared" si="4"/>
        <v>$</v>
      </c>
      <c r="S5" s="94" t="str">
        <f t="shared" si="4"/>
        <v>%</v>
      </c>
      <c r="T5" s="96"/>
      <c r="U5" s="96"/>
      <c r="V5" s="94" t="str">
        <f t="shared" ref="V5:Z5" si="5">I8</f>
        <v>^</v>
      </c>
      <c r="W5" s="94" t="str">
        <f t="shared" si="5"/>
        <v>&amp;</v>
      </c>
      <c r="X5" s="94" t="str">
        <f t="shared" si="5"/>
        <v>*</v>
      </c>
      <c r="Y5" s="94" t="str">
        <f t="shared" si="5"/>
        <v>(</v>
      </c>
      <c r="Z5" s="94" t="str">
        <f t="shared" si="5"/>
        <v>)</v>
      </c>
      <c r="AA5" s="58"/>
    </row>
    <row r="6" ht="15.0" customHeight="1">
      <c r="A6" s="79"/>
      <c r="B6" s="82"/>
      <c r="C6" s="82"/>
      <c r="D6" s="82"/>
      <c r="E6" s="82"/>
      <c r="F6" s="81"/>
      <c r="G6" s="82"/>
      <c r="H6" s="84"/>
      <c r="I6" s="82"/>
      <c r="J6" s="49"/>
      <c r="K6" s="50"/>
      <c r="L6" s="50"/>
      <c r="M6" s="50"/>
      <c r="N6" s="58"/>
      <c r="O6" s="66" t="str">
        <f t="shared" ref="O6:S6" si="6">B3</f>
        <v>A</v>
      </c>
      <c r="P6" s="66" t="str">
        <f t="shared" si="6"/>
        <v>R</v>
      </c>
      <c r="Q6" s="66" t="str">
        <f t="shared" si="6"/>
        <v>S</v>
      </c>
      <c r="R6" s="66" t="str">
        <f t="shared" si="6"/>
        <v>T</v>
      </c>
      <c r="S6" s="66" t="str">
        <f t="shared" si="6"/>
        <v>D</v>
      </c>
      <c r="T6" s="98" t="s">
        <v>95</v>
      </c>
      <c r="U6" s="98" t="s">
        <v>138</v>
      </c>
      <c r="V6" s="66" t="str">
        <f t="shared" ref="V6:Z6" si="7">I3</f>
        <v>H</v>
      </c>
      <c r="W6" s="66" t="str">
        <f t="shared" si="7"/>
        <v>N</v>
      </c>
      <c r="X6" s="66" t="str">
        <f t="shared" si="7"/>
        <v>E</v>
      </c>
      <c r="Y6" s="66" t="str">
        <f t="shared" si="7"/>
        <v>I</v>
      </c>
      <c r="Z6" s="66" t="str">
        <f t="shared" si="7"/>
        <v>O</v>
      </c>
      <c r="AA6" s="58"/>
    </row>
    <row r="7" ht="15.0" customHeight="1">
      <c r="A7" s="58"/>
      <c r="B7" s="88" t="s">
        <v>190</v>
      </c>
      <c r="C7" s="88" t="s">
        <v>191</v>
      </c>
      <c r="D7" s="88" t="s">
        <v>192</v>
      </c>
      <c r="E7" s="88" t="s">
        <v>193</v>
      </c>
      <c r="F7" s="88" t="s">
        <v>194</v>
      </c>
      <c r="G7" s="88" t="s">
        <v>195</v>
      </c>
      <c r="H7" s="88" t="s">
        <v>196</v>
      </c>
      <c r="I7" s="88" t="s">
        <v>197</v>
      </c>
      <c r="J7" s="88" t="s">
        <v>198</v>
      </c>
      <c r="K7" s="88" t="s">
        <v>199</v>
      </c>
      <c r="L7" s="88" t="s">
        <v>200</v>
      </c>
      <c r="M7" s="88" t="s">
        <v>201</v>
      </c>
      <c r="N7" s="58"/>
      <c r="O7" s="87" t="str">
        <f t="shared" ref="O7:S7" si="8">B13</f>
        <v>⇪</v>
      </c>
      <c r="P7" s="87" t="str">
        <f t="shared" si="8"/>
        <v>Ins</v>
      </c>
      <c r="Q7" s="87" t="str">
        <f t="shared" si="8"/>
        <v>⌦</v>
      </c>
      <c r="R7" s="87" t="str">
        <f t="shared" si="8"/>
        <v/>
      </c>
      <c r="S7" s="87" t="str">
        <f t="shared" si="8"/>
        <v/>
      </c>
      <c r="T7" s="100"/>
      <c r="U7" s="100"/>
      <c r="V7" s="87" t="str">
        <f t="shared" ref="V7:Z7" si="9">I13</f>
        <v/>
      </c>
      <c r="W7" s="87" t="str">
        <f t="shared" si="9"/>
        <v>4</v>
      </c>
      <c r="X7" s="87" t="str">
        <f t="shared" si="9"/>
        <v>5</v>
      </c>
      <c r="Y7" s="87" t="str">
        <f t="shared" si="9"/>
        <v>6</v>
      </c>
      <c r="Z7" s="87" t="str">
        <f t="shared" si="9"/>
        <v>*</v>
      </c>
      <c r="AA7" s="58"/>
    </row>
    <row r="8" ht="15.0" customHeight="1">
      <c r="A8" s="58"/>
      <c r="B8" s="103" t="s">
        <v>212</v>
      </c>
      <c r="C8" s="103" t="s">
        <v>219</v>
      </c>
      <c r="D8" s="103" t="s">
        <v>8</v>
      </c>
      <c r="E8" s="103" t="s">
        <v>220</v>
      </c>
      <c r="F8" s="103" t="s">
        <v>221</v>
      </c>
      <c r="G8" s="65" t="s">
        <v>95</v>
      </c>
      <c r="H8" s="65" t="s">
        <v>138</v>
      </c>
      <c r="I8" s="103" t="s">
        <v>222</v>
      </c>
      <c r="J8" s="103" t="s">
        <v>223</v>
      </c>
      <c r="K8" s="103" t="s">
        <v>224</v>
      </c>
      <c r="L8" s="103" t="s">
        <v>225</v>
      </c>
      <c r="M8" s="103" t="s">
        <v>226</v>
      </c>
      <c r="N8" s="62"/>
      <c r="O8" s="105" t="str">
        <f t="shared" ref="O8:S8" si="10">B9</f>
        <v>{</v>
      </c>
      <c r="P8" s="105" t="str">
        <f t="shared" si="10"/>
        <v>}</v>
      </c>
      <c r="Q8" s="105" t="str">
        <f t="shared" si="10"/>
        <v>[</v>
      </c>
      <c r="R8" s="105" t="str">
        <f t="shared" si="10"/>
        <v>]</v>
      </c>
      <c r="S8" s="105" t="str">
        <f t="shared" si="10"/>
        <v>`</v>
      </c>
      <c r="T8" s="96"/>
      <c r="U8" s="96"/>
      <c r="V8" s="105" t="str">
        <f t="shared" ref="V8:Z8" si="11">I9</f>
        <v>~</v>
      </c>
      <c r="W8" s="105" t="str">
        <f t="shared" si="11"/>
        <v>-</v>
      </c>
      <c r="X8" s="105" t="str">
        <f t="shared" si="11"/>
        <v>=</v>
      </c>
      <c r="Y8" s="105" t="str">
        <f t="shared" si="11"/>
        <v>_</v>
      </c>
      <c r="Z8" s="105" t="str">
        <f t="shared" si="11"/>
        <v>+</v>
      </c>
      <c r="AA8" s="58"/>
    </row>
    <row r="9" ht="15.0" customHeight="1">
      <c r="A9" s="58"/>
      <c r="B9" s="106" t="s">
        <v>233</v>
      </c>
      <c r="C9" s="106" t="s">
        <v>235</v>
      </c>
      <c r="D9" s="60" t="s">
        <v>107</v>
      </c>
      <c r="E9" s="60" t="s">
        <v>109</v>
      </c>
      <c r="F9" s="60" t="s">
        <v>211</v>
      </c>
      <c r="G9" s="65" t="s">
        <v>75</v>
      </c>
      <c r="H9" s="65" t="s">
        <v>96</v>
      </c>
      <c r="I9" s="60" t="s">
        <v>237</v>
      </c>
      <c r="J9" s="108" t="s">
        <v>12</v>
      </c>
      <c r="K9" s="110" t="s">
        <v>94</v>
      </c>
      <c r="L9" s="103" t="s">
        <v>239</v>
      </c>
      <c r="M9" s="112" t="s">
        <v>240</v>
      </c>
      <c r="N9" s="58"/>
      <c r="O9" s="66" t="str">
        <f t="shared" ref="O9:S9" si="12">B4</f>
        <v>Z</v>
      </c>
      <c r="P9" s="66" t="str">
        <f t="shared" si="12"/>
        <v>X</v>
      </c>
      <c r="Q9" s="66" t="str">
        <f t="shared" si="12"/>
        <v>C</v>
      </c>
      <c r="R9" s="66" t="str">
        <f t="shared" si="12"/>
        <v>V</v>
      </c>
      <c r="S9" s="66" t="str">
        <f t="shared" si="12"/>
        <v>B</v>
      </c>
      <c r="T9" s="98" t="s">
        <v>75</v>
      </c>
      <c r="U9" s="98" t="s">
        <v>96</v>
      </c>
      <c r="V9" s="66" t="str">
        <f t="shared" ref="V9:Z9" si="13">I4</f>
        <v>K</v>
      </c>
      <c r="W9" s="66" t="str">
        <f t="shared" si="13"/>
        <v>M</v>
      </c>
      <c r="X9" s="66" t="str">
        <f t="shared" si="13"/>
        <v>,</v>
      </c>
      <c r="Y9" s="66" t="str">
        <f t="shared" si="13"/>
        <v>.</v>
      </c>
      <c r="Z9" s="66" t="str">
        <f t="shared" si="13"/>
        <v>/</v>
      </c>
      <c r="AA9" s="58"/>
    </row>
    <row r="10" ht="15.0" customHeight="1">
      <c r="A10" s="58"/>
      <c r="B10" s="65" t="s">
        <v>164</v>
      </c>
      <c r="C10" s="65" t="s">
        <v>163</v>
      </c>
      <c r="D10" s="65" t="s">
        <v>162</v>
      </c>
      <c r="E10" s="65" t="s">
        <v>141</v>
      </c>
      <c r="F10" s="65" t="s">
        <v>165</v>
      </c>
      <c r="G10" s="91"/>
      <c r="H10" s="73"/>
      <c r="I10" s="65" t="s">
        <v>169</v>
      </c>
      <c r="J10" s="74" t="s">
        <v>248</v>
      </c>
      <c r="K10" s="74" t="s">
        <v>249</v>
      </c>
      <c r="L10" s="74" t="s">
        <v>250</v>
      </c>
      <c r="M10" s="74" t="s">
        <v>251</v>
      </c>
      <c r="N10" s="62"/>
      <c r="O10" s="87" t="str">
        <f t="shared" ref="O10:S10" si="14">B14</f>
        <v>Vol -</v>
      </c>
      <c r="P10" s="87" t="str">
        <f t="shared" si="14"/>
        <v>Vol +</v>
      </c>
      <c r="Q10" s="87" t="str">
        <f t="shared" si="14"/>
        <v>Mute</v>
      </c>
      <c r="R10" s="87" t="str">
        <f t="shared" si="14"/>
        <v/>
      </c>
      <c r="S10" s="87" t="str">
        <f t="shared" si="14"/>
        <v/>
      </c>
      <c r="T10" s="100"/>
      <c r="U10" s="100"/>
      <c r="V10" s="87" t="str">
        <f t="shared" ref="V10:Z10" si="15">I14</f>
        <v/>
      </c>
      <c r="W10" s="87" t="str">
        <f t="shared" si="15"/>
        <v>1</v>
      </c>
      <c r="X10" s="87" t="str">
        <f t="shared" si="15"/>
        <v>2</v>
      </c>
      <c r="Y10" s="87" t="str">
        <f t="shared" si="15"/>
        <v>3</v>
      </c>
      <c r="Z10" s="87" t="str">
        <f t="shared" si="15"/>
        <v>-</v>
      </c>
      <c r="AA10" s="58"/>
    </row>
    <row r="11" ht="15.0" customHeight="1">
      <c r="A11" s="79"/>
      <c r="B11" s="50"/>
      <c r="C11" s="50"/>
      <c r="D11" s="50"/>
      <c r="E11" s="50"/>
      <c r="F11" s="49"/>
      <c r="G11" s="50"/>
      <c r="H11" s="52"/>
      <c r="I11" s="50"/>
      <c r="J11" s="49"/>
      <c r="K11" s="50"/>
      <c r="L11" s="50"/>
      <c r="M11" s="50"/>
      <c r="N11" s="58"/>
      <c r="O11" s="119" t="s">
        <v>164</v>
      </c>
      <c r="P11" s="119" t="s">
        <v>163</v>
      </c>
      <c r="Q11" s="119" t="s">
        <v>162</v>
      </c>
      <c r="R11" s="119" t="s">
        <v>141</v>
      </c>
      <c r="S11" s="124" t="s">
        <v>165</v>
      </c>
      <c r="T11" s="127" t="s">
        <v>165</v>
      </c>
      <c r="U11" s="129"/>
      <c r="V11" s="124" t="s">
        <v>169</v>
      </c>
      <c r="W11" s="131" t="str">
        <f t="shared" ref="W11:Z11" si="16">J10</f>
        <v>↖</v>
      </c>
      <c r="X11" s="131" t="str">
        <f t="shared" si="16"/>
        <v>⇟</v>
      </c>
      <c r="Y11" s="131" t="str">
        <f t="shared" si="16"/>
        <v>⇞</v>
      </c>
      <c r="Z11" s="131" t="str">
        <f t="shared" si="16"/>
        <v>↘</v>
      </c>
      <c r="AA11" s="58"/>
    </row>
    <row r="12" ht="15.0" customHeight="1">
      <c r="A12" s="58"/>
      <c r="B12" s="74" t="s">
        <v>208</v>
      </c>
      <c r="C12" s="74" t="s">
        <v>209</v>
      </c>
      <c r="D12" s="74" t="s">
        <v>210</v>
      </c>
      <c r="E12" s="130"/>
      <c r="F12" s="130"/>
      <c r="G12" s="130"/>
      <c r="H12" s="130"/>
      <c r="I12" s="130"/>
      <c r="J12" s="133" t="s">
        <v>260</v>
      </c>
      <c r="K12" s="133" t="s">
        <v>261</v>
      </c>
      <c r="L12" s="133" t="s">
        <v>262</v>
      </c>
      <c r="M12" s="133" t="s">
        <v>161</v>
      </c>
      <c r="N12" s="58"/>
      <c r="O12" s="115"/>
      <c r="P12" s="115"/>
      <c r="Q12" s="115"/>
      <c r="R12" s="115"/>
      <c r="S12" s="115"/>
      <c r="T12" s="116"/>
      <c r="U12" s="135"/>
      <c r="V12" s="115"/>
      <c r="W12" s="136" t="str">
        <f t="shared" ref="W12:Z12" si="17">J5</f>
        <v>◀︎</v>
      </c>
      <c r="X12" s="136" t="str">
        <f t="shared" si="17"/>
        <v>▼</v>
      </c>
      <c r="Y12" s="136" t="str">
        <f t="shared" si="17"/>
        <v>▲</v>
      </c>
      <c r="Z12" s="136" t="str">
        <f t="shared" si="17"/>
        <v>►</v>
      </c>
      <c r="AA12" s="58"/>
    </row>
    <row r="13" ht="15.0" customHeight="1">
      <c r="A13" s="58"/>
      <c r="B13" s="138" t="s">
        <v>114</v>
      </c>
      <c r="C13" s="74" t="s">
        <v>207</v>
      </c>
      <c r="D13" s="74" t="s">
        <v>206</v>
      </c>
      <c r="E13" s="130"/>
      <c r="F13" s="130"/>
      <c r="G13" s="65" t="s">
        <v>95</v>
      </c>
      <c r="H13" s="65" t="s">
        <v>138</v>
      </c>
      <c r="I13" s="130"/>
      <c r="J13" s="133" t="s">
        <v>257</v>
      </c>
      <c r="K13" s="133" t="s">
        <v>258</v>
      </c>
      <c r="L13" s="133" t="s">
        <v>259</v>
      </c>
      <c r="M13" s="133" t="s">
        <v>224</v>
      </c>
      <c r="N13" s="58"/>
      <c r="O13" s="123"/>
      <c r="P13" s="123"/>
      <c r="Q13" s="123"/>
      <c r="R13" s="123"/>
      <c r="S13" s="123"/>
      <c r="T13" s="125"/>
      <c r="U13" s="141"/>
      <c r="V13" s="123"/>
      <c r="W13" s="143" t="str">
        <f t="shared" ref="W13:Z13" si="18">J15</f>
        <v>.</v>
      </c>
      <c r="X13" s="143" t="str">
        <f t="shared" si="18"/>
        <v>0</v>
      </c>
      <c r="Y13" s="143" t="str">
        <f t="shared" si="18"/>
        <v>=</v>
      </c>
      <c r="Z13" s="143" t="str">
        <f t="shared" si="18"/>
        <v>+</v>
      </c>
      <c r="AA13" s="58"/>
    </row>
    <row r="14" ht="15.0" customHeight="1">
      <c r="A14" s="58"/>
      <c r="B14" s="99" t="s">
        <v>278</v>
      </c>
      <c r="C14" s="99" t="s">
        <v>279</v>
      </c>
      <c r="D14" s="99" t="s">
        <v>213</v>
      </c>
      <c r="E14" s="130"/>
      <c r="F14" s="130"/>
      <c r="G14" s="65" t="s">
        <v>75</v>
      </c>
      <c r="H14" s="65" t="s">
        <v>96</v>
      </c>
      <c r="I14" s="130"/>
      <c r="J14" s="133" t="s">
        <v>254</v>
      </c>
      <c r="K14" s="133" t="s">
        <v>255</v>
      </c>
      <c r="L14" s="133" t="s">
        <v>256</v>
      </c>
      <c r="M14" s="133" t="s">
        <v>12</v>
      </c>
      <c r="N14" s="132"/>
      <c r="O14" s="132"/>
      <c r="P14" s="58"/>
      <c r="Q14" s="58"/>
      <c r="R14" s="58"/>
      <c r="S14" s="57"/>
      <c r="T14" s="58"/>
      <c r="U14" s="59"/>
      <c r="V14" s="58"/>
      <c r="W14" s="57"/>
      <c r="X14" s="58"/>
      <c r="Y14" s="58"/>
      <c r="Z14" s="58"/>
      <c r="AA14" s="58"/>
    </row>
    <row r="15" ht="15.0" customHeight="1">
      <c r="A15" s="58"/>
      <c r="B15" s="65" t="s">
        <v>164</v>
      </c>
      <c r="C15" s="65" t="s">
        <v>163</v>
      </c>
      <c r="D15" s="65" t="s">
        <v>162</v>
      </c>
      <c r="E15" s="65" t="s">
        <v>141</v>
      </c>
      <c r="F15" s="65" t="s">
        <v>165</v>
      </c>
      <c r="G15" s="91"/>
      <c r="H15" s="73"/>
      <c r="I15" s="65" t="s">
        <v>169</v>
      </c>
      <c r="J15" s="133" t="s">
        <v>157</v>
      </c>
      <c r="K15" s="133" t="s">
        <v>263</v>
      </c>
      <c r="L15" s="146" t="s">
        <v>94</v>
      </c>
      <c r="M15" s="146" t="s">
        <v>240</v>
      </c>
      <c r="N15" s="132"/>
      <c r="O15" s="132"/>
      <c r="P15" s="58"/>
      <c r="Q15" s="58"/>
      <c r="R15" s="58"/>
      <c r="S15" s="57"/>
      <c r="T15" s="147"/>
      <c r="U15" s="148"/>
      <c r="V15" s="147"/>
      <c r="W15" s="57"/>
      <c r="X15" s="58"/>
      <c r="Y15" s="58"/>
      <c r="Z15" s="58"/>
      <c r="AA15" s="58"/>
    </row>
    <row r="16" ht="15.0" customHeight="1">
      <c r="E16" s="58"/>
      <c r="F16" s="57"/>
      <c r="G16" s="58"/>
      <c r="H16" s="59"/>
      <c r="I16" s="58"/>
      <c r="J16" s="57"/>
      <c r="N16" s="58"/>
      <c r="O16" s="132"/>
      <c r="P16" s="58"/>
      <c r="Q16" s="58"/>
      <c r="R16" s="58"/>
      <c r="S16" s="57"/>
      <c r="T16" s="58"/>
      <c r="U16" s="59"/>
      <c r="V16" s="58"/>
      <c r="W16" s="57"/>
      <c r="X16" s="58"/>
      <c r="Y16" s="58"/>
      <c r="Z16" s="58"/>
      <c r="AA16" s="58"/>
    </row>
  </sheetData>
  <mergeCells count="12">
    <mergeCell ref="P11:P13"/>
    <mergeCell ref="O11:O13"/>
    <mergeCell ref="B1:E1"/>
    <mergeCell ref="G5:H5"/>
    <mergeCell ref="O1:R1"/>
    <mergeCell ref="G10:H10"/>
    <mergeCell ref="G15:H15"/>
    <mergeCell ref="Q11:Q13"/>
    <mergeCell ref="R11:R13"/>
    <mergeCell ref="S11:S13"/>
    <mergeCell ref="T11:U13"/>
    <mergeCell ref="V11:V13"/>
  </mergeCells>
  <drawing r:id="rId1"/>
</worksheet>
</file>